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8955" activeTab="1"/>
  </bookViews>
  <sheets>
    <sheet name="BU 3009" sheetId="1" r:id="rId1"/>
    <sheet name="BS 3009" sheetId="2" r:id="rId2"/>
  </sheets>
  <definedNames/>
  <calcPr fullCalcOnLoad="1"/>
</workbook>
</file>

<file path=xl/sharedStrings.xml><?xml version="1.0" encoding="utf-8"?>
<sst xmlns="http://schemas.openxmlformats.org/spreadsheetml/2006/main" count="195" uniqueCount="179">
  <si>
    <t xml:space="preserve"> </t>
  </si>
  <si>
    <t>BILANS STANJA</t>
  </si>
  <si>
    <t>-u hiljadama dinara-</t>
  </si>
  <si>
    <t>Grupa racuna,</t>
  </si>
  <si>
    <t>P O Z I C I J A</t>
  </si>
  <si>
    <t>AOP</t>
  </si>
  <si>
    <t>Napom.</t>
  </si>
  <si>
    <t>IZNOS</t>
  </si>
  <si>
    <t>Racun</t>
  </si>
  <si>
    <t>Broj</t>
  </si>
  <si>
    <t>AKTIVA:</t>
  </si>
  <si>
    <t>,001</t>
  </si>
  <si>
    <t>,00</t>
  </si>
  <si>
    <t>I. NEUPLAĆENI UPISANI KAPITAL</t>
  </si>
  <si>
    <t>,002</t>
  </si>
  <si>
    <t>,020,022,023,</t>
  </si>
  <si>
    <t>1.Nekretnine,postrojenja i oprema</t>
  </si>
  <si>
    <t xml:space="preserve">1.Učešće u kapitalu </t>
  </si>
  <si>
    <t>2.Ostali dugoročni finansijski plasmani</t>
  </si>
  <si>
    <t>I. ZALIHE</t>
  </si>
  <si>
    <t>1.Potraživanja</t>
  </si>
  <si>
    <t>27 i 28 osim 288</t>
  </si>
  <si>
    <t>4.Porez na dodatu vrednost i aktivna vr.razgraničenja</t>
  </si>
  <si>
    <t>G. GUBITAK IZNAD VISINE KAPITALA</t>
  </si>
  <si>
    <t>Đ. VANBILANSNA AKTIVA</t>
  </si>
  <si>
    <t>PASIVA</t>
  </si>
  <si>
    <t>I.OSNOVNI I OSTALI KAPITAL</t>
  </si>
  <si>
    <t>II. NEUPLAĆENI UPISANI KAPITAL</t>
  </si>
  <si>
    <t>III. REZERVE</t>
  </si>
  <si>
    <t>IV. REVALORIZACIONE REZERVE</t>
  </si>
  <si>
    <t>V. NERASPOREDJENA DOBIT</t>
  </si>
  <si>
    <t>VI. GUBITAK</t>
  </si>
  <si>
    <t>,037 i 237</t>
  </si>
  <si>
    <t>VII. OTKUPLJENE SOPSTVENE AKCIJE</t>
  </si>
  <si>
    <t>I. DUGOROČNA REZERVISANJA</t>
  </si>
  <si>
    <t>II. DUGOROČNE OBAVEZE (112+113)</t>
  </si>
  <si>
    <t>1.Dugoročni krediti</t>
  </si>
  <si>
    <t>2.Ostale dugoročne obaveze</t>
  </si>
  <si>
    <t>1.Kratkoročne finansijske obaveze</t>
  </si>
  <si>
    <t>43 i 44</t>
  </si>
  <si>
    <t xml:space="preserve">45,46 i 49 </t>
  </si>
  <si>
    <t xml:space="preserve">4.Ostale kratkoročne obaveze i pasivna </t>
  </si>
  <si>
    <t>,osim 498</t>
  </si>
  <si>
    <t>vremenska razgraničenja</t>
  </si>
  <si>
    <t>IV. ODLOŽENE PORESKE OBAVEZE</t>
  </si>
  <si>
    <t>V. UKUPNA PASIVA  (101 + 109)</t>
  </si>
  <si>
    <t>G. VANBILANSNA PASIVA</t>
  </si>
  <si>
    <t>BILANS USPEHA</t>
  </si>
  <si>
    <t>A.PRIHODI I RASHODI IZ REDOVNOG POSLOVANJA</t>
  </si>
  <si>
    <t>I.POSLOVNI PRIHODI  (202+203+204-205+206)</t>
  </si>
  <si>
    <t>60 i 61</t>
  </si>
  <si>
    <t>1.Prihodi od prodaje</t>
  </si>
  <si>
    <t>2.Prihodi od aktiviranja učinaka i robe</t>
  </si>
  <si>
    <t>3.Povećanje vrednosti zaliha učinaka</t>
  </si>
  <si>
    <t>4.Smanjenje vrednosti zaliha učinaka</t>
  </si>
  <si>
    <t>64 i 65</t>
  </si>
  <si>
    <t>5.Ostali poslovni prihodi</t>
  </si>
  <si>
    <t>II.POSLOVNI RASHODI (208 do 212)</t>
  </si>
  <si>
    <t>1.Nabavna vrednost prodate robe</t>
  </si>
  <si>
    <t>2.Troškovi materijala</t>
  </si>
  <si>
    <t>3.Troškovi zarada,naknada zarada i ostali lični rashodi</t>
  </si>
  <si>
    <t>4.Troškovi amortizacije i rezervisanja</t>
  </si>
  <si>
    <t>53 i 55</t>
  </si>
  <si>
    <t>5.Ostali poslovni rashodi</t>
  </si>
  <si>
    <t>IV. POSLOVNI GUBITAK  (207-201)</t>
  </si>
  <si>
    <t>V. FINANSIJSKI PRIHODI</t>
  </si>
  <si>
    <t>VI. FINANSIJSKI RASHODI</t>
  </si>
  <si>
    <t>67 i 68</t>
  </si>
  <si>
    <t>VII. OSTALI PRIHODI</t>
  </si>
  <si>
    <t>57 i 58</t>
  </si>
  <si>
    <t>VIII. OSTALI RASHODI</t>
  </si>
  <si>
    <t>A.STALNA IMOVINA (002+003+004+005+009)</t>
  </si>
  <si>
    <t>.012</t>
  </si>
  <si>
    <t>II GOODWIL</t>
  </si>
  <si>
    <t>.003</t>
  </si>
  <si>
    <t>.01 bez.012</t>
  </si>
  <si>
    <t>III. NEMATERIJALNA ULAGANJA</t>
  </si>
  <si>
    <t>.004</t>
  </si>
  <si>
    <t xml:space="preserve">IV. NEKRETNINE,POSTROJENJA,OPREMA I BIOLOŠKA </t>
  </si>
  <si>
    <t>SREDSTVA  (006+007+008)</t>
  </si>
  <si>
    <t>.005</t>
  </si>
  <si>
    <t>,026,027(deo)</t>
  </si>
  <si>
    <t>.006</t>
  </si>
  <si>
    <t>028 (deo),029</t>
  </si>
  <si>
    <t>.024,027(deo)</t>
  </si>
  <si>
    <t>2.Investicione nekretnine</t>
  </si>
  <si>
    <t>.007</t>
  </si>
  <si>
    <t>.028(deo),</t>
  </si>
  <si>
    <t>.021,025,027(deo)</t>
  </si>
  <si>
    <t>3.Biološka  sredstva</t>
  </si>
  <si>
    <t>.008</t>
  </si>
  <si>
    <t>028(deo)</t>
  </si>
  <si>
    <t>V. DUGOROČNI FINANSIJSKI PLASMANI (010+011)</t>
  </si>
  <si>
    <t>.009</t>
  </si>
  <si>
    <t>,030do032,039deo</t>
  </si>
  <si>
    <t>.010</t>
  </si>
  <si>
    <t>.033do038,039deo</t>
  </si>
  <si>
    <t>.011</t>
  </si>
  <si>
    <t>minus 037</t>
  </si>
  <si>
    <t>B. OBRTNA IMOVINA (013+014+015+021)</t>
  </si>
  <si>
    <t>10 d0 13,15</t>
  </si>
  <si>
    <t>.013</t>
  </si>
  <si>
    <t>II.STALNA SREDSTVA NAMENJENA PRODAJI I SREDSTVA</t>
  </si>
  <si>
    <t>POSLOVANJA KOJE SE OBUSTAVLJA</t>
  </si>
  <si>
    <t>.014</t>
  </si>
  <si>
    <t>GOTOVINA (016+017+018+019+020)</t>
  </si>
  <si>
    <t>.015</t>
  </si>
  <si>
    <t>20,21i 22,osim223</t>
  </si>
  <si>
    <t>.016</t>
  </si>
  <si>
    <t>2.Potraživanja za više plaćeni porez na dobitak</t>
  </si>
  <si>
    <t>.017</t>
  </si>
  <si>
    <t>23 minus 237</t>
  </si>
  <si>
    <t>3.Kratkoročni finansijski plasmani</t>
  </si>
  <si>
    <t>.018</t>
  </si>
  <si>
    <t>4.Gotovinski ekvivalenti i gotovina</t>
  </si>
  <si>
    <t>.019</t>
  </si>
  <si>
    <t>.020</t>
  </si>
  <si>
    <t>IV. ODLOŽENA PORESKA SREDSTVA</t>
  </si>
  <si>
    <t>.021</t>
  </si>
  <si>
    <t>V. POSLOVNA IMOVINA  (001+012)</t>
  </si>
  <si>
    <t>.022</t>
  </si>
  <si>
    <t>.023</t>
  </si>
  <si>
    <t>D. UKUPNA AKTIVA  (022+023)</t>
  </si>
  <si>
    <t>.024</t>
  </si>
  <si>
    <t>.025</t>
  </si>
  <si>
    <t>A.KAPITAL (102+103+104+105+106-107-108)</t>
  </si>
  <si>
    <t>B.DUGOROČNA REZER.I OBAVEZE (110+111+114+121)</t>
  </si>
  <si>
    <t>41 bez414 i 415</t>
  </si>
  <si>
    <t>III. KRATKOROČNE OBAVEZE (115+116+117+118+119+120)</t>
  </si>
  <si>
    <t>42,osim 427</t>
  </si>
  <si>
    <t>2.Obaveze po osnovu sredstava namenjenih prodaji i</t>
  </si>
  <si>
    <t>sredstava poslovanja koje se obustavlja</t>
  </si>
  <si>
    <t>3.Obaveze iz poslovanja</t>
  </si>
  <si>
    <t>47 i 48,osim 481</t>
  </si>
  <si>
    <t>5.Obaveze po osnovu PDV-a i ostalih javnih prihoda</t>
  </si>
  <si>
    <t>6.Obaveze po osnovu poreza na dobitak</t>
  </si>
  <si>
    <t>III. KRATKOROČNA POTRAŽIVANJA,PLASMANI I</t>
  </si>
  <si>
    <t>Nap.</t>
  </si>
  <si>
    <t>III. POSLOVNI DOBITAK  (201-207)</t>
  </si>
  <si>
    <t xml:space="preserve">IX.DOBITAK IZ REDOVNOG POSLOVANJA </t>
  </si>
  <si>
    <t>PRE OPOREZIVANJA (213-214+215-216+217-218)</t>
  </si>
  <si>
    <t>X.GUBITAK IZ REDOVNOG POSLOVANJA</t>
  </si>
  <si>
    <t>PRE OPOREZIVANJA (214-213-215+216-217+218)</t>
  </si>
  <si>
    <t>69-59</t>
  </si>
  <si>
    <t>XI.NETO DOBITAK POSLOVANJA KOJE SE OBUSTAVLJA</t>
  </si>
  <si>
    <t>59-69</t>
  </si>
  <si>
    <t>XII.NETO GUBITAK POSLOVANJA KOJE SE OBUSTAVLJA</t>
  </si>
  <si>
    <t>B. DOBITAK  PRE OPOREZIVANJA  (219-220+221-222)</t>
  </si>
  <si>
    <t>V. GUBITAK PRE OPOREZIVANJA (220-219+222-221)</t>
  </si>
  <si>
    <t>G.POREZ NA DOBITAK</t>
  </si>
  <si>
    <t>1.Poreski rashod perioda</t>
  </si>
  <si>
    <t>2.Odloženi poreski rashodi perioda</t>
  </si>
  <si>
    <t>3.Odloženi poreski prihodi perioda</t>
  </si>
  <si>
    <t>D.ISPLAĆENA LIČNA PRIMANJA POSLODAVCU</t>
  </si>
  <si>
    <t>Đ. NETO DOBITAK  (223-224-225-226+227-228)</t>
  </si>
  <si>
    <t>E. NETO GUBITAK (224-223+225+226-227+228)</t>
  </si>
  <si>
    <t>Ž.NETO DOBITAK KOJI PRIPADA MANJINSKIM ULAGAČIMA</t>
  </si>
  <si>
    <t>Z.NETO DOBITAK KOJI PRIPADA VLASN.MATIČNOG PR.LICA</t>
  </si>
  <si>
    <t>I.ZARADA PO AKCIJI</t>
  </si>
  <si>
    <t>1.Osnovna zarada po akciji</t>
  </si>
  <si>
    <t>2.Umanjena (razvodnjena) zarada po akciji</t>
  </si>
  <si>
    <r>
      <t>Naziv pravnog lica:</t>
    </r>
    <r>
      <rPr>
        <b/>
        <i/>
        <sz val="9"/>
        <color indexed="8"/>
        <rFont val="Arial Narrow"/>
        <family val="2"/>
      </rPr>
      <t>Veterinarski zavod "Subotica" a.d.</t>
    </r>
  </si>
  <si>
    <t>Matični broj:08048908</t>
  </si>
  <si>
    <t>Šifra delatnosti:15710</t>
  </si>
  <si>
    <t>Poreski identigikacioni broj: 100845844</t>
  </si>
  <si>
    <r>
      <t>Naziv pravnog lica</t>
    </r>
    <r>
      <rPr>
        <b/>
        <i/>
        <sz val="9"/>
        <color indexed="8"/>
        <rFont val="Arial Narrow"/>
        <family val="2"/>
      </rPr>
      <t>:Veterinarski zavod "Subotica" a.d.</t>
    </r>
  </si>
  <si>
    <t>Sedište:Subotica</t>
  </si>
  <si>
    <t>Šifra delatnosti: 15710</t>
  </si>
  <si>
    <t>Poreski identigikacioni broj:100845844</t>
  </si>
  <si>
    <t>Sedište: Subotica</t>
  </si>
  <si>
    <t xml:space="preserve">          Direktor</t>
  </si>
  <si>
    <t xml:space="preserve">   Direktor</t>
  </si>
  <si>
    <t xml:space="preserve"> U periodu od 01.01. do 30.09.2007.godine</t>
  </si>
  <si>
    <t>30.09.2007.</t>
  </si>
  <si>
    <t>31.12.2006.</t>
  </si>
  <si>
    <t>30.09.2007</t>
  </si>
  <si>
    <t xml:space="preserve"> Na dan 30.09.2007.godine</t>
  </si>
  <si>
    <t>U  Subotici , dana 30.10.2007                Lice odgovorno za sastavljanje bilansa</t>
  </si>
  <si>
    <t>U  Subotici  30.10.2007                                              Lice odgovorno za sastavljanje bilansa</t>
  </si>
</sst>
</file>

<file path=xl/styles.xml><?xml version="1.0" encoding="utf-8"?>
<styleSheet xmlns="http://schemas.openxmlformats.org/spreadsheetml/2006/main">
  <numFmts count="3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Дин.&quot;;\-#,##0\ &quot;Дин.&quot;"/>
    <numFmt numFmtId="173" formatCode="#,##0\ &quot;Дин.&quot;;[Red]\-#,##0\ &quot;Дин.&quot;"/>
    <numFmt numFmtId="174" formatCode="#,##0.00\ &quot;Дин.&quot;;\-#,##0.00\ &quot;Дин.&quot;"/>
    <numFmt numFmtId="175" formatCode="#,##0.00\ &quot;Дин.&quot;;[Red]\-#,##0.00\ &quot;Дин.&quot;"/>
    <numFmt numFmtId="176" formatCode="_-* #,##0\ &quot;Дин.&quot;_-;\-* #,##0\ &quot;Дин.&quot;_-;_-* &quot;-&quot;\ &quot;Дин.&quot;_-;_-@_-"/>
    <numFmt numFmtId="177" formatCode="_-* #,##0\ _Д_и_н_._-;\-* #,##0\ _Д_и_н_._-;_-* &quot;-&quot;\ _Д_и_н_._-;_-@_-"/>
    <numFmt numFmtId="178" formatCode="_-* #,##0.00\ &quot;Дин.&quot;_-;\-* #,##0.00\ &quot;Дин.&quot;_-;_-* &quot;-&quot;??\ &quot;Дин.&quot;_-;_-@_-"/>
    <numFmt numFmtId="179" formatCode="_-* #,##0.00\ _Д_и_н_._-;\-* #,##0.00\ _Д_и_н_._-;_-* &quot;-&quot;??\ _Д_и_н_._-;_-@_-"/>
    <numFmt numFmtId="180" formatCode="#,##0.00;[Red]#,##0.00"/>
    <numFmt numFmtId="181" formatCode="[$-C1A]d\.\ mmmm\ yyyy"/>
    <numFmt numFmtId="182" formatCode="dd/mm/yyyy;@"/>
    <numFmt numFmtId="183" formatCode="0.00;[Red]0.00"/>
    <numFmt numFmtId="184" formatCode="[$-81A]dddd\,\ d\.\ mmmm\ yyyy"/>
    <numFmt numFmtId="185" formatCode="dd/mm/yy;@"/>
    <numFmt numFmtId="186" formatCode="0.0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#,##0.0"/>
  </numFmts>
  <fonts count="10">
    <font>
      <sz val="10"/>
      <name val="Arial"/>
      <family val="0"/>
    </font>
    <font>
      <sz val="9"/>
      <name val="Arial Narrow"/>
      <family val="2"/>
    </font>
    <font>
      <sz val="8"/>
      <name val="Arial"/>
      <family val="0"/>
    </font>
    <font>
      <u val="single"/>
      <sz val="9.5"/>
      <color indexed="12"/>
      <name val="Arial"/>
      <family val="0"/>
    </font>
    <font>
      <u val="single"/>
      <sz val="9.5"/>
      <color indexed="36"/>
      <name val="Arial"/>
      <family val="0"/>
    </font>
    <font>
      <i/>
      <sz val="9"/>
      <color indexed="8"/>
      <name val="Arial Narrow"/>
      <family val="2"/>
    </font>
    <font>
      <b/>
      <i/>
      <sz val="9"/>
      <color indexed="8"/>
      <name val="Arial Narrow"/>
      <family val="2"/>
    </font>
    <font>
      <i/>
      <sz val="8"/>
      <color indexed="8"/>
      <name val="Arial Narrow"/>
      <family val="2"/>
    </font>
    <font>
      <i/>
      <sz val="10"/>
      <color indexed="8"/>
      <name val="Arial Narrow"/>
      <family val="2"/>
    </font>
    <font>
      <b/>
      <i/>
      <sz val="10"/>
      <color indexed="8"/>
      <name val="Arial Narrow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 applyProtection="0">
      <alignment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" xfId="0" applyFont="1" applyBorder="1" applyAlignment="1">
      <alignment/>
    </xf>
    <xf numFmtId="0" fontId="5" fillId="0" borderId="2" xfId="0" applyFont="1" applyBorder="1" applyAlignment="1">
      <alignment/>
    </xf>
    <xf numFmtId="0" fontId="5" fillId="0" borderId="3" xfId="0" applyFont="1" applyBorder="1" applyAlignment="1">
      <alignment/>
    </xf>
    <xf numFmtId="0" fontId="6" fillId="0" borderId="1" xfId="0" applyFont="1" applyBorder="1" applyAlignment="1">
      <alignment/>
    </xf>
    <xf numFmtId="0" fontId="5" fillId="0" borderId="4" xfId="0" applyFont="1" applyBorder="1" applyAlignment="1">
      <alignment/>
    </xf>
    <xf numFmtId="0" fontId="5" fillId="0" borderId="5" xfId="0" applyFont="1" applyBorder="1" applyAlignment="1">
      <alignment/>
    </xf>
    <xf numFmtId="1" fontId="5" fillId="0" borderId="3" xfId="0" applyNumberFormat="1" applyFont="1" applyBorder="1" applyAlignment="1">
      <alignment/>
    </xf>
    <xf numFmtId="0" fontId="5" fillId="0" borderId="0" xfId="0" applyFont="1" applyBorder="1" applyAlignment="1">
      <alignment/>
    </xf>
    <xf numFmtId="3" fontId="1" fillId="0" borderId="0" xfId="0" applyNumberFormat="1" applyFont="1" applyBorder="1" applyAlignment="1">
      <alignment/>
    </xf>
    <xf numFmtId="179" fontId="1" fillId="0" borderId="0" xfId="15" applyFont="1" applyAlignment="1">
      <alignment/>
    </xf>
    <xf numFmtId="0" fontId="5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3" fontId="5" fillId="0" borderId="1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3" fontId="5" fillId="0" borderId="0" xfId="0" applyNumberFormat="1" applyFont="1" applyAlignment="1">
      <alignment/>
    </xf>
    <xf numFmtId="0" fontId="5" fillId="0" borderId="0" xfId="21" applyFont="1" applyAlignment="1">
      <alignment vertical="center"/>
      <protection/>
    </xf>
    <xf numFmtId="4" fontId="5" fillId="0" borderId="0" xfId="21" applyNumberFormat="1" applyFont="1" applyAlignment="1">
      <alignment vertical="center"/>
      <protection/>
    </xf>
    <xf numFmtId="0" fontId="1" fillId="0" borderId="0" xfId="21" applyFont="1" applyAlignment="1">
      <alignment vertical="center"/>
      <protection/>
    </xf>
    <xf numFmtId="4" fontId="1" fillId="0" borderId="0" xfId="21" applyNumberFormat="1" applyFont="1" applyAlignment="1">
      <alignment vertical="center"/>
      <protection/>
    </xf>
    <xf numFmtId="3" fontId="1" fillId="0" borderId="0" xfId="21" applyNumberFormat="1" applyFont="1" applyAlignment="1">
      <alignment vertical="center"/>
      <protection/>
    </xf>
    <xf numFmtId="0" fontId="1" fillId="0" borderId="0" xfId="0" applyFont="1" applyAlignment="1">
      <alignment vertical="center"/>
    </xf>
    <xf numFmtId="0" fontId="5" fillId="0" borderId="1" xfId="21" applyFont="1" applyBorder="1" applyAlignment="1">
      <alignment horizontal="center" vertical="center"/>
      <protection/>
    </xf>
    <xf numFmtId="0" fontId="5" fillId="0" borderId="2" xfId="21" applyFont="1" applyBorder="1" applyAlignment="1">
      <alignment horizontal="center" vertical="center"/>
      <protection/>
    </xf>
    <xf numFmtId="3" fontId="5" fillId="0" borderId="1" xfId="21" applyNumberFormat="1" applyFont="1" applyBorder="1" applyAlignment="1">
      <alignment horizontal="center" vertical="center"/>
      <protection/>
    </xf>
    <xf numFmtId="0" fontId="5" fillId="0" borderId="4" xfId="21" applyFont="1" applyBorder="1" applyAlignment="1">
      <alignment vertical="center"/>
      <protection/>
    </xf>
    <xf numFmtId="0" fontId="6" fillId="0" borderId="4" xfId="21" applyFont="1" applyBorder="1" applyAlignment="1">
      <alignment vertical="center"/>
      <protection/>
    </xf>
    <xf numFmtId="4" fontId="5" fillId="0" borderId="4" xfId="21" applyNumberFormat="1" applyFont="1" applyBorder="1" applyAlignment="1">
      <alignment vertical="center"/>
      <protection/>
    </xf>
    <xf numFmtId="3" fontId="5" fillId="0" borderId="4" xfId="21" applyNumberFormat="1" applyFont="1" applyBorder="1" applyAlignment="1">
      <alignment vertical="center"/>
      <protection/>
    </xf>
    <xf numFmtId="0" fontId="5" fillId="0" borderId="3" xfId="21" applyFont="1" applyBorder="1" applyAlignment="1">
      <alignment horizontal="center" vertical="center"/>
      <protection/>
    </xf>
    <xf numFmtId="0" fontId="6" fillId="0" borderId="3" xfId="21" applyFont="1" applyBorder="1" applyAlignment="1">
      <alignment vertical="center"/>
      <protection/>
    </xf>
    <xf numFmtId="0" fontId="5" fillId="0" borderId="3" xfId="21" applyFont="1" applyBorder="1" applyAlignment="1">
      <alignment vertical="center"/>
      <protection/>
    </xf>
    <xf numFmtId="0" fontId="5" fillId="0" borderId="1" xfId="21" applyFont="1" applyBorder="1" applyAlignment="1">
      <alignment vertical="center"/>
      <protection/>
    </xf>
    <xf numFmtId="3" fontId="5" fillId="0" borderId="1" xfId="21" applyNumberFormat="1" applyFont="1" applyBorder="1" applyAlignment="1">
      <alignment vertical="center"/>
      <protection/>
    </xf>
    <xf numFmtId="0" fontId="5" fillId="0" borderId="1" xfId="21" applyFont="1" applyBorder="1" applyAlignment="1">
      <alignment vertical="center"/>
      <protection/>
    </xf>
    <xf numFmtId="3" fontId="5" fillId="0" borderId="1" xfId="21" applyNumberFormat="1" applyFont="1" applyFill="1" applyBorder="1" applyAlignment="1">
      <alignment horizontal="right" vertical="center"/>
      <protection/>
    </xf>
    <xf numFmtId="3" fontId="5" fillId="0" borderId="1" xfId="21" applyNumberFormat="1" applyFont="1" applyFill="1" applyBorder="1" applyAlignment="1">
      <alignment vertical="center"/>
      <protection/>
    </xf>
    <xf numFmtId="0" fontId="6" fillId="0" borderId="1" xfId="21" applyFont="1" applyBorder="1" applyAlignment="1">
      <alignment vertical="center"/>
      <protection/>
    </xf>
    <xf numFmtId="3" fontId="1" fillId="0" borderId="0" xfId="21" applyNumberFormat="1" applyFont="1" applyAlignment="1" quotePrefix="1">
      <alignment vertical="center"/>
      <protection/>
    </xf>
    <xf numFmtId="0" fontId="5" fillId="0" borderId="4" xfId="21" applyFont="1" applyBorder="1" applyAlignment="1">
      <alignment horizontal="center" vertical="center"/>
      <protection/>
    </xf>
    <xf numFmtId="0" fontId="5" fillId="0" borderId="4" xfId="21" applyFont="1" applyBorder="1" applyAlignment="1">
      <alignment vertical="center"/>
      <protection/>
    </xf>
    <xf numFmtId="3" fontId="5" fillId="0" borderId="4" xfId="21" applyNumberFormat="1" applyFont="1" applyBorder="1" applyAlignment="1">
      <alignment vertical="center"/>
      <protection/>
    </xf>
    <xf numFmtId="0" fontId="5" fillId="0" borderId="3" xfId="21" applyFont="1" applyBorder="1" applyAlignment="1">
      <alignment vertical="center"/>
      <protection/>
    </xf>
    <xf numFmtId="3" fontId="5" fillId="0" borderId="3" xfId="21" applyNumberFormat="1" applyFont="1" applyBorder="1" applyAlignment="1">
      <alignment vertical="center"/>
      <protection/>
    </xf>
    <xf numFmtId="3" fontId="5" fillId="0" borderId="1" xfId="21" applyNumberFormat="1" applyFont="1" applyBorder="1" applyAlignment="1">
      <alignment vertical="center"/>
      <protection/>
    </xf>
    <xf numFmtId="3" fontId="6" fillId="0" borderId="1" xfId="21" applyNumberFormat="1" applyFont="1" applyBorder="1" applyAlignment="1">
      <alignment vertical="center"/>
      <protection/>
    </xf>
    <xf numFmtId="4" fontId="5" fillId="0" borderId="1" xfId="21" applyNumberFormat="1" applyFont="1" applyBorder="1" applyAlignment="1">
      <alignment vertical="center"/>
      <protection/>
    </xf>
    <xf numFmtId="3" fontId="5" fillId="0" borderId="0" xfId="21" applyNumberFormat="1" applyFont="1" applyAlignment="1">
      <alignment vertical="center"/>
      <protection/>
    </xf>
    <xf numFmtId="4" fontId="1" fillId="0" borderId="0" xfId="0" applyNumberFormat="1" applyFont="1" applyAlignment="1">
      <alignment vertical="center"/>
    </xf>
    <xf numFmtId="3" fontId="1" fillId="0" borderId="0" xfId="0" applyNumberFormat="1" applyFont="1" applyAlignment="1">
      <alignment vertical="center"/>
    </xf>
    <xf numFmtId="3" fontId="8" fillId="0" borderId="1" xfId="0" applyNumberFormat="1" applyFont="1" applyBorder="1" applyAlignment="1">
      <alignment/>
    </xf>
    <xf numFmtId="3" fontId="8" fillId="0" borderId="4" xfId="0" applyNumberFormat="1" applyFont="1" applyFill="1" applyBorder="1" applyAlignment="1">
      <alignment/>
    </xf>
    <xf numFmtId="3" fontId="8" fillId="0" borderId="3" xfId="0" applyNumberFormat="1" applyFont="1" applyBorder="1" applyAlignment="1">
      <alignment/>
    </xf>
    <xf numFmtId="3" fontId="8" fillId="0" borderId="4" xfId="0" applyNumberFormat="1" applyFont="1" applyBorder="1" applyAlignment="1">
      <alignment/>
    </xf>
    <xf numFmtId="3" fontId="8" fillId="0" borderId="5" xfId="0" applyNumberFormat="1" applyFont="1" applyFill="1" applyBorder="1" applyAlignment="1">
      <alignment/>
    </xf>
    <xf numFmtId="3" fontId="9" fillId="0" borderId="1" xfId="0" applyNumberFormat="1" applyFont="1" applyBorder="1" applyAlignment="1">
      <alignment/>
    </xf>
    <xf numFmtId="14" fontId="5" fillId="0" borderId="3" xfId="0" applyNumberFormat="1" applyFont="1" applyBorder="1" applyAlignment="1">
      <alignment horizontal="center"/>
    </xf>
    <xf numFmtId="14" fontId="7" fillId="0" borderId="3" xfId="0" applyNumberFormat="1" applyFont="1" applyBorder="1" applyAlignment="1">
      <alignment horizontal="center"/>
    </xf>
    <xf numFmtId="0" fontId="5" fillId="0" borderId="0" xfId="21" applyFont="1" applyBorder="1" applyAlignment="1">
      <alignment vertical="center"/>
      <protection/>
    </xf>
    <xf numFmtId="0" fontId="5" fillId="0" borderId="6" xfId="21" applyFont="1" applyBorder="1" applyAlignment="1">
      <alignment vertical="center"/>
      <protection/>
    </xf>
    <xf numFmtId="0" fontId="5" fillId="0" borderId="7" xfId="21" applyFont="1" applyBorder="1" applyAlignment="1">
      <alignment vertical="center"/>
      <protection/>
    </xf>
    <xf numFmtId="3" fontId="9" fillId="0" borderId="1" xfId="0" applyNumberFormat="1" applyFont="1" applyBorder="1" applyAlignment="1">
      <alignment/>
    </xf>
    <xf numFmtId="3" fontId="9" fillId="0" borderId="3" xfId="0" applyNumberFormat="1" applyFont="1" applyBorder="1" applyAlignment="1">
      <alignment/>
    </xf>
    <xf numFmtId="3" fontId="6" fillId="0" borderId="3" xfId="21" applyNumberFormat="1" applyFont="1" applyBorder="1" applyAlignment="1">
      <alignment vertical="center"/>
      <protection/>
    </xf>
    <xf numFmtId="3" fontId="6" fillId="0" borderId="1" xfId="21" applyNumberFormat="1" applyFont="1" applyBorder="1" applyAlignment="1">
      <alignment vertical="center"/>
      <protection/>
    </xf>
    <xf numFmtId="3" fontId="6" fillId="0" borderId="1" xfId="21" applyNumberFormat="1" applyFont="1" applyFill="1" applyBorder="1" applyAlignment="1">
      <alignment horizontal="right" vertical="center"/>
      <protection/>
    </xf>
    <xf numFmtId="3" fontId="6" fillId="0" borderId="1" xfId="21" applyNumberFormat="1" applyFont="1" applyFill="1" applyBorder="1" applyAlignment="1">
      <alignment vertical="center"/>
      <protection/>
    </xf>
    <xf numFmtId="3" fontId="6" fillId="0" borderId="3" xfId="21" applyNumberFormat="1" applyFont="1" applyBorder="1" applyAlignment="1">
      <alignment vertical="center"/>
      <protection/>
    </xf>
    <xf numFmtId="0" fontId="6" fillId="0" borderId="0" xfId="21" applyFont="1" applyAlignment="1">
      <alignment horizontal="center" vertical="center"/>
      <protection/>
    </xf>
    <xf numFmtId="0" fontId="5" fillId="0" borderId="0" xfId="21" applyFont="1" applyAlignment="1">
      <alignment horizontal="center" vertical="center"/>
      <protection/>
    </xf>
    <xf numFmtId="4" fontId="5" fillId="0" borderId="2" xfId="21" applyNumberFormat="1" applyFont="1" applyBorder="1" applyAlignment="1">
      <alignment horizontal="center" vertical="center"/>
      <protection/>
    </xf>
    <xf numFmtId="4" fontId="5" fillId="0" borderId="8" xfId="21" applyNumberFormat="1" applyFont="1" applyBorder="1" applyAlignment="1">
      <alignment horizontal="center" vertical="center"/>
      <protection/>
    </xf>
    <xf numFmtId="0" fontId="5" fillId="0" borderId="0" xfId="0" applyFont="1" applyAlignment="1">
      <alignment horizontal="left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8" xfId="0" applyFont="1" applyBorder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5"/>
  <sheetViews>
    <sheetView workbookViewId="0" topLeftCell="A37">
      <selection activeCell="A54" sqref="A54"/>
    </sheetView>
  </sheetViews>
  <sheetFormatPr defaultColWidth="9.140625" defaultRowHeight="12.75"/>
  <cols>
    <col min="1" max="1" width="10.421875" style="32" customWidth="1"/>
    <col min="2" max="2" width="43.8515625" style="32" customWidth="1"/>
    <col min="3" max="3" width="5.28125" style="32" customWidth="1"/>
    <col min="4" max="4" width="6.140625" style="32" customWidth="1"/>
    <col min="5" max="5" width="11.421875" style="59" customWidth="1"/>
    <col min="6" max="6" width="11.28125" style="32" customWidth="1"/>
    <col min="7" max="7" width="2.421875" style="32" customWidth="1"/>
    <col min="8" max="8" width="21.00390625" style="59" customWidth="1"/>
    <col min="9" max="9" width="21.00390625" style="60" customWidth="1"/>
    <col min="10" max="16384" width="9.140625" style="32" customWidth="1"/>
  </cols>
  <sheetData>
    <row r="1" spans="1:9" ht="15" customHeight="1">
      <c r="A1" s="69" t="s">
        <v>161</v>
      </c>
      <c r="B1" s="69"/>
      <c r="C1" s="27"/>
      <c r="D1" s="27"/>
      <c r="E1" s="28"/>
      <c r="F1" s="27"/>
      <c r="G1" s="29"/>
      <c r="H1" s="30"/>
      <c r="I1" s="31"/>
    </row>
    <row r="2" spans="1:9" ht="15" customHeight="1">
      <c r="A2" s="71" t="s">
        <v>169</v>
      </c>
      <c r="B2" s="71"/>
      <c r="C2" s="27"/>
      <c r="D2" s="27"/>
      <c r="E2" s="28"/>
      <c r="F2" s="27"/>
      <c r="G2" s="29"/>
      <c r="H2" s="30"/>
      <c r="I2" s="31"/>
    </row>
    <row r="3" spans="1:9" ht="15" customHeight="1">
      <c r="A3" s="71" t="s">
        <v>162</v>
      </c>
      <c r="B3" s="71"/>
      <c r="C3" s="27"/>
      <c r="D3" s="27"/>
      <c r="E3" s="28"/>
      <c r="F3" s="27"/>
      <c r="G3" s="29"/>
      <c r="H3" s="30"/>
      <c r="I3" s="31"/>
    </row>
    <row r="4" spans="1:9" ht="15" customHeight="1">
      <c r="A4" s="71" t="s">
        <v>163</v>
      </c>
      <c r="B4" s="71"/>
      <c r="C4" s="27"/>
      <c r="D4" s="27"/>
      <c r="E4" s="28"/>
      <c r="F4" s="27"/>
      <c r="G4" s="29"/>
      <c r="H4" s="30"/>
      <c r="I4" s="31"/>
    </row>
    <row r="5" spans="1:9" ht="15" customHeight="1">
      <c r="A5" s="70" t="s">
        <v>164</v>
      </c>
      <c r="B5" s="70"/>
      <c r="C5" s="27"/>
      <c r="D5" s="27"/>
      <c r="E5" s="28"/>
      <c r="F5" s="27"/>
      <c r="G5" s="29"/>
      <c r="H5" s="30"/>
      <c r="I5" s="31"/>
    </row>
    <row r="6" spans="1:9" ht="15" customHeight="1">
      <c r="A6" s="27"/>
      <c r="B6" s="27"/>
      <c r="C6" s="27"/>
      <c r="D6" s="27"/>
      <c r="E6" s="28"/>
      <c r="F6" s="27"/>
      <c r="G6" s="29"/>
      <c r="H6" s="30"/>
      <c r="I6" s="31"/>
    </row>
    <row r="7" spans="1:9" ht="15" customHeight="1">
      <c r="A7" s="79" t="s">
        <v>47</v>
      </c>
      <c r="B7" s="79"/>
      <c r="C7" s="79"/>
      <c r="D7" s="79"/>
      <c r="E7" s="79"/>
      <c r="F7" s="79"/>
      <c r="G7" s="29"/>
      <c r="H7" s="30"/>
      <c r="I7" s="31"/>
    </row>
    <row r="8" spans="1:9" ht="15" customHeight="1">
      <c r="A8" s="80" t="s">
        <v>172</v>
      </c>
      <c r="B8" s="80"/>
      <c r="C8" s="80"/>
      <c r="D8" s="80"/>
      <c r="E8" s="80"/>
      <c r="F8" s="80"/>
      <c r="G8" s="29"/>
      <c r="H8" s="30"/>
      <c r="I8" s="31"/>
    </row>
    <row r="9" spans="1:9" ht="15" customHeight="1">
      <c r="A9" s="29"/>
      <c r="B9" s="29"/>
      <c r="C9" s="29"/>
      <c r="D9" s="29"/>
      <c r="E9" s="28" t="s">
        <v>2</v>
      </c>
      <c r="F9" s="29"/>
      <c r="G9" s="29"/>
      <c r="H9" s="30"/>
      <c r="I9" s="31"/>
    </row>
    <row r="10" spans="1:9" ht="15" customHeight="1">
      <c r="A10" s="33" t="s">
        <v>3</v>
      </c>
      <c r="B10" s="33" t="s">
        <v>4</v>
      </c>
      <c r="C10" s="33" t="s">
        <v>5</v>
      </c>
      <c r="D10" s="34" t="s">
        <v>137</v>
      </c>
      <c r="E10" s="81" t="s">
        <v>7</v>
      </c>
      <c r="F10" s="82"/>
      <c r="G10" s="29"/>
      <c r="H10" s="30"/>
      <c r="I10" s="31"/>
    </row>
    <row r="11" spans="1:9" ht="15" customHeight="1">
      <c r="A11" s="33" t="s">
        <v>8</v>
      </c>
      <c r="B11" s="33"/>
      <c r="C11" s="33"/>
      <c r="D11" s="33" t="s">
        <v>9</v>
      </c>
      <c r="E11" s="67" t="s">
        <v>173</v>
      </c>
      <c r="F11" s="67" t="s">
        <v>174</v>
      </c>
      <c r="G11" s="29"/>
      <c r="H11" s="30"/>
      <c r="I11" s="31"/>
    </row>
    <row r="12" spans="1:9" ht="9.75" customHeight="1">
      <c r="A12" s="33">
        <v>1</v>
      </c>
      <c r="B12" s="33">
        <v>2</v>
      </c>
      <c r="C12" s="33">
        <v>3</v>
      </c>
      <c r="D12" s="33">
        <v>4</v>
      </c>
      <c r="E12" s="35">
        <v>5</v>
      </c>
      <c r="F12" s="33">
        <v>6</v>
      </c>
      <c r="G12" s="29"/>
      <c r="H12" s="30"/>
      <c r="I12" s="31"/>
    </row>
    <row r="13" spans="1:9" ht="15" customHeight="1">
      <c r="A13" s="36"/>
      <c r="B13" s="37" t="s">
        <v>48</v>
      </c>
      <c r="C13" s="36"/>
      <c r="D13" s="36"/>
      <c r="E13" s="38"/>
      <c r="F13" s="39"/>
      <c r="G13" s="29"/>
      <c r="H13" s="30"/>
      <c r="I13" s="31"/>
    </row>
    <row r="14" spans="1:9" ht="15" customHeight="1">
      <c r="A14" s="40"/>
      <c r="B14" s="41" t="s">
        <v>49</v>
      </c>
      <c r="C14" s="42">
        <v>201</v>
      </c>
      <c r="D14" s="42"/>
      <c r="E14" s="74">
        <f>E15+E16+E17-E18+E19</f>
        <v>1120704</v>
      </c>
      <c r="F14" s="74">
        <f>F15+F16+F17-F18+F19</f>
        <v>1246313</v>
      </c>
      <c r="G14" s="29"/>
      <c r="H14" s="30"/>
      <c r="I14" s="31"/>
    </row>
    <row r="15" spans="1:9" ht="15" customHeight="1">
      <c r="A15" s="33" t="s">
        <v>50</v>
      </c>
      <c r="B15" s="43" t="s">
        <v>51</v>
      </c>
      <c r="C15" s="43">
        <v>202</v>
      </c>
      <c r="D15" s="43"/>
      <c r="E15" s="44">
        <v>1087713</v>
      </c>
      <c r="F15" s="44">
        <v>1234523</v>
      </c>
      <c r="G15" s="29"/>
      <c r="H15" s="30"/>
      <c r="I15" s="31"/>
    </row>
    <row r="16" spans="1:9" ht="15" customHeight="1">
      <c r="A16" s="33">
        <v>62</v>
      </c>
      <c r="B16" s="43" t="s">
        <v>52</v>
      </c>
      <c r="C16" s="43">
        <v>203</v>
      </c>
      <c r="D16" s="45"/>
      <c r="E16" s="44">
        <v>831</v>
      </c>
      <c r="F16" s="44">
        <v>4193</v>
      </c>
      <c r="G16" s="29"/>
      <c r="H16" s="30"/>
      <c r="I16" s="31"/>
    </row>
    <row r="17" spans="1:9" ht="15" customHeight="1">
      <c r="A17" s="33">
        <v>630</v>
      </c>
      <c r="B17" s="43" t="s">
        <v>53</v>
      </c>
      <c r="C17" s="43">
        <v>204</v>
      </c>
      <c r="D17" s="45"/>
      <c r="E17" s="47">
        <v>31895</v>
      </c>
      <c r="F17" s="47">
        <v>0</v>
      </c>
      <c r="G17" s="29"/>
      <c r="H17" s="30"/>
      <c r="I17" s="31"/>
    </row>
    <row r="18" spans="1:9" ht="15" customHeight="1">
      <c r="A18" s="33">
        <v>631</v>
      </c>
      <c r="B18" s="43" t="s">
        <v>54</v>
      </c>
      <c r="C18" s="43">
        <v>205</v>
      </c>
      <c r="D18" s="45"/>
      <c r="E18" s="47"/>
      <c r="F18" s="47">
        <v>1404</v>
      </c>
      <c r="G18" s="29"/>
      <c r="H18" s="30"/>
      <c r="I18" s="31"/>
    </row>
    <row r="19" spans="1:9" ht="15" customHeight="1">
      <c r="A19" s="33" t="s">
        <v>55</v>
      </c>
      <c r="B19" s="43" t="s">
        <v>56</v>
      </c>
      <c r="C19" s="43">
        <v>206</v>
      </c>
      <c r="D19" s="45"/>
      <c r="E19" s="47">
        <v>265</v>
      </c>
      <c r="F19" s="47">
        <v>9001</v>
      </c>
      <c r="G19" s="29"/>
      <c r="H19" s="30"/>
      <c r="I19" s="31"/>
    </row>
    <row r="20" spans="1:9" ht="15" customHeight="1">
      <c r="A20" s="33"/>
      <c r="B20" s="48" t="s">
        <v>57</v>
      </c>
      <c r="C20" s="43">
        <v>207</v>
      </c>
      <c r="D20" s="43" t="s">
        <v>0</v>
      </c>
      <c r="E20" s="75">
        <f>E21+E22+E23+E24+E25</f>
        <v>1046324</v>
      </c>
      <c r="F20" s="75">
        <v>1209704</v>
      </c>
      <c r="G20" s="29"/>
      <c r="H20" s="30"/>
      <c r="I20" s="31"/>
    </row>
    <row r="21" spans="1:9" ht="15" customHeight="1">
      <c r="A21" s="33">
        <v>50</v>
      </c>
      <c r="B21" s="43" t="s">
        <v>58</v>
      </c>
      <c r="C21" s="43">
        <v>208</v>
      </c>
      <c r="D21" s="45"/>
      <c r="E21" s="46">
        <v>145196</v>
      </c>
      <c r="F21" s="46">
        <v>54135</v>
      </c>
      <c r="G21" s="29"/>
      <c r="H21" s="30"/>
      <c r="I21" s="31"/>
    </row>
    <row r="22" spans="1:9" ht="15" customHeight="1">
      <c r="A22" s="33">
        <v>51</v>
      </c>
      <c r="B22" s="43" t="s">
        <v>59</v>
      </c>
      <c r="C22" s="43">
        <v>209</v>
      </c>
      <c r="D22" s="45"/>
      <c r="E22" s="46">
        <v>637750</v>
      </c>
      <c r="F22" s="46">
        <v>798570</v>
      </c>
      <c r="G22" s="29"/>
      <c r="H22" s="30"/>
      <c r="I22" s="31"/>
    </row>
    <row r="23" spans="1:9" ht="15" customHeight="1">
      <c r="A23" s="33">
        <v>52</v>
      </c>
      <c r="B23" s="43" t="s">
        <v>60</v>
      </c>
      <c r="C23" s="43">
        <v>210</v>
      </c>
      <c r="D23" s="45"/>
      <c r="E23" s="46">
        <v>148817</v>
      </c>
      <c r="F23" s="46">
        <v>187295</v>
      </c>
      <c r="G23" s="29"/>
      <c r="H23" s="30"/>
      <c r="I23" s="31"/>
    </row>
    <row r="24" spans="1:9" ht="15" customHeight="1">
      <c r="A24" s="33">
        <v>54</v>
      </c>
      <c r="B24" s="43" t="s">
        <v>61</v>
      </c>
      <c r="C24" s="43">
        <v>211</v>
      </c>
      <c r="D24" s="45"/>
      <c r="E24" s="46">
        <v>51334</v>
      </c>
      <c r="F24" s="46">
        <v>64073</v>
      </c>
      <c r="G24" s="29"/>
      <c r="H24" s="30"/>
      <c r="I24" s="31"/>
    </row>
    <row r="25" spans="1:9" ht="15" customHeight="1">
      <c r="A25" s="33" t="s">
        <v>62</v>
      </c>
      <c r="B25" s="43" t="s">
        <v>63</v>
      </c>
      <c r="C25" s="43">
        <v>212</v>
      </c>
      <c r="D25" s="45"/>
      <c r="E25" s="46">
        <v>63227</v>
      </c>
      <c r="F25" s="46">
        <v>105631</v>
      </c>
      <c r="G25" s="29"/>
      <c r="H25" s="30"/>
      <c r="I25" s="31"/>
    </row>
    <row r="26" spans="1:9" ht="15" customHeight="1">
      <c r="A26" s="33"/>
      <c r="B26" s="48" t="s">
        <v>138</v>
      </c>
      <c r="C26" s="43">
        <v>213</v>
      </c>
      <c r="D26" s="43"/>
      <c r="E26" s="75">
        <f>E14-E20</f>
        <v>74380</v>
      </c>
      <c r="F26" s="75">
        <v>36609</v>
      </c>
      <c r="G26" s="29"/>
      <c r="H26" s="30"/>
      <c r="I26" s="31"/>
    </row>
    <row r="27" spans="1:9" ht="15" customHeight="1">
      <c r="A27" s="33"/>
      <c r="B27" s="48" t="s">
        <v>64</v>
      </c>
      <c r="C27" s="43">
        <v>214</v>
      </c>
      <c r="D27" s="45"/>
      <c r="E27" s="44">
        <v>0</v>
      </c>
      <c r="F27" s="44">
        <v>0</v>
      </c>
      <c r="G27" s="29"/>
      <c r="H27" s="30"/>
      <c r="I27" s="31"/>
    </row>
    <row r="28" spans="1:9" ht="15" customHeight="1">
      <c r="A28" s="33">
        <v>66</v>
      </c>
      <c r="B28" s="48" t="s">
        <v>65</v>
      </c>
      <c r="C28" s="43">
        <v>215</v>
      </c>
      <c r="D28" s="45"/>
      <c r="E28" s="76">
        <v>17218</v>
      </c>
      <c r="F28" s="76">
        <v>23666</v>
      </c>
      <c r="G28" s="29"/>
      <c r="H28" s="30"/>
      <c r="I28" s="31"/>
    </row>
    <row r="29" spans="1:9" ht="15" customHeight="1">
      <c r="A29" s="33">
        <v>56</v>
      </c>
      <c r="B29" s="48" t="s">
        <v>66</v>
      </c>
      <c r="C29" s="43">
        <v>216</v>
      </c>
      <c r="D29" s="45"/>
      <c r="E29" s="76">
        <v>14412</v>
      </c>
      <c r="F29" s="76">
        <v>20418</v>
      </c>
      <c r="G29" s="29"/>
      <c r="H29" s="30"/>
      <c r="I29" s="49"/>
    </row>
    <row r="30" spans="1:9" ht="15" customHeight="1">
      <c r="A30" s="33" t="s">
        <v>67</v>
      </c>
      <c r="B30" s="48" t="s">
        <v>68</v>
      </c>
      <c r="C30" s="43">
        <v>217</v>
      </c>
      <c r="D30" s="45"/>
      <c r="E30" s="75">
        <v>82478</v>
      </c>
      <c r="F30" s="75">
        <v>8831</v>
      </c>
      <c r="G30" s="29"/>
      <c r="H30" s="30"/>
      <c r="I30" s="31"/>
    </row>
    <row r="31" spans="1:9" ht="15" customHeight="1">
      <c r="A31" s="33" t="s">
        <v>69</v>
      </c>
      <c r="B31" s="48" t="s">
        <v>70</v>
      </c>
      <c r="C31" s="43">
        <v>218</v>
      </c>
      <c r="D31" s="45"/>
      <c r="E31" s="77">
        <v>3345</v>
      </c>
      <c r="F31" s="77">
        <v>17554</v>
      </c>
      <c r="G31" s="29"/>
      <c r="H31" s="30"/>
      <c r="I31" s="31"/>
    </row>
    <row r="32" spans="1:9" ht="15" customHeight="1">
      <c r="A32" s="50"/>
      <c r="B32" s="37" t="s">
        <v>139</v>
      </c>
      <c r="C32" s="36"/>
      <c r="D32" s="51"/>
      <c r="E32" s="52"/>
      <c r="F32" s="52"/>
      <c r="G32" s="29"/>
      <c r="H32" s="30"/>
      <c r="I32" s="31"/>
    </row>
    <row r="33" spans="1:9" ht="15" customHeight="1">
      <c r="A33" s="40"/>
      <c r="B33" s="41" t="s">
        <v>140</v>
      </c>
      <c r="C33" s="42">
        <v>219</v>
      </c>
      <c r="D33" s="53"/>
      <c r="E33" s="78">
        <f>E26-E27+E28-E29+E30-E31</f>
        <v>156319</v>
      </c>
      <c r="F33" s="78">
        <f>F26-F27+F28-F29+F30-F31</f>
        <v>31134</v>
      </c>
      <c r="G33" s="29"/>
      <c r="H33" s="30"/>
      <c r="I33" s="31"/>
    </row>
    <row r="34" spans="1:9" ht="15" customHeight="1">
      <c r="A34" s="50"/>
      <c r="B34" s="37" t="s">
        <v>141</v>
      </c>
      <c r="C34" s="36"/>
      <c r="D34" s="51"/>
      <c r="E34" s="52"/>
      <c r="F34" s="52"/>
      <c r="G34" s="29"/>
      <c r="H34" s="30"/>
      <c r="I34" s="31"/>
    </row>
    <row r="35" spans="1:9" ht="15" customHeight="1">
      <c r="A35" s="40"/>
      <c r="B35" s="41" t="s">
        <v>142</v>
      </c>
      <c r="C35" s="42">
        <v>220</v>
      </c>
      <c r="D35" s="42"/>
      <c r="E35" s="54"/>
      <c r="F35" s="54"/>
      <c r="G35" s="29"/>
      <c r="H35" s="30"/>
      <c r="I35" s="31"/>
    </row>
    <row r="36" spans="1:9" ht="15" customHeight="1">
      <c r="A36" s="33" t="s">
        <v>143</v>
      </c>
      <c r="B36" s="48" t="s">
        <v>144</v>
      </c>
      <c r="C36" s="43">
        <v>221</v>
      </c>
      <c r="D36" s="43"/>
      <c r="E36" s="44"/>
      <c r="F36" s="44">
        <v>135</v>
      </c>
      <c r="G36" s="29"/>
      <c r="H36" s="30"/>
      <c r="I36" s="31"/>
    </row>
    <row r="37" spans="1:9" ht="15" customHeight="1">
      <c r="A37" s="33" t="s">
        <v>145</v>
      </c>
      <c r="B37" s="48" t="s">
        <v>146</v>
      </c>
      <c r="C37" s="43">
        <v>222</v>
      </c>
      <c r="D37" s="43"/>
      <c r="E37" s="55">
        <v>337</v>
      </c>
      <c r="F37" s="55"/>
      <c r="G37" s="29"/>
      <c r="H37" s="30"/>
      <c r="I37" s="31"/>
    </row>
    <row r="38" spans="1:9" ht="15" customHeight="1">
      <c r="A38" s="33"/>
      <c r="B38" s="48" t="s">
        <v>147</v>
      </c>
      <c r="C38" s="43">
        <v>223</v>
      </c>
      <c r="D38" s="43"/>
      <c r="E38" s="56">
        <f>E33-E35+E36-E37</f>
        <v>155982</v>
      </c>
      <c r="F38" s="56">
        <f>F33-F35+F36-F37</f>
        <v>31269</v>
      </c>
      <c r="G38" s="29"/>
      <c r="H38" s="30"/>
      <c r="I38" s="31"/>
    </row>
    <row r="39" spans="1:9" ht="15" customHeight="1">
      <c r="A39" s="33"/>
      <c r="B39" s="48" t="s">
        <v>148</v>
      </c>
      <c r="C39" s="43">
        <v>224</v>
      </c>
      <c r="D39" s="43"/>
      <c r="E39" s="55"/>
      <c r="F39" s="55"/>
      <c r="G39" s="29"/>
      <c r="H39" s="30"/>
      <c r="I39" s="31"/>
    </row>
    <row r="40" spans="1:9" ht="15" customHeight="1">
      <c r="A40" s="33"/>
      <c r="B40" s="48" t="s">
        <v>149</v>
      </c>
      <c r="C40" s="43"/>
      <c r="D40" s="43"/>
      <c r="E40" s="55"/>
      <c r="F40" s="55"/>
      <c r="G40" s="29"/>
      <c r="H40" s="30"/>
      <c r="I40" s="31"/>
    </row>
    <row r="41" spans="1:9" ht="15" customHeight="1">
      <c r="A41" s="33">
        <v>721</v>
      </c>
      <c r="B41" s="43" t="s">
        <v>150</v>
      </c>
      <c r="C41" s="43">
        <v>225</v>
      </c>
      <c r="D41" s="43"/>
      <c r="E41" s="55">
        <v>15598</v>
      </c>
      <c r="F41" s="55">
        <v>3734</v>
      </c>
      <c r="G41" s="29"/>
      <c r="H41" s="30"/>
      <c r="I41" s="31"/>
    </row>
    <row r="42" spans="1:9" ht="15" customHeight="1">
      <c r="A42" s="33">
        <v>722</v>
      </c>
      <c r="B42" s="43" t="s">
        <v>151</v>
      </c>
      <c r="C42" s="43">
        <v>226</v>
      </c>
      <c r="D42" s="43"/>
      <c r="E42" s="55">
        <v>0</v>
      </c>
      <c r="F42" s="55">
        <v>0</v>
      </c>
      <c r="G42" s="29"/>
      <c r="H42" s="30"/>
      <c r="I42" s="31"/>
    </row>
    <row r="43" spans="1:9" ht="15" customHeight="1">
      <c r="A43" s="33">
        <v>722</v>
      </c>
      <c r="B43" s="43" t="s">
        <v>152</v>
      </c>
      <c r="C43" s="43">
        <v>227</v>
      </c>
      <c r="D43" s="43"/>
      <c r="E43" s="55">
        <v>6033</v>
      </c>
      <c r="F43" s="55">
        <v>6033</v>
      </c>
      <c r="G43" s="29"/>
      <c r="H43" s="30"/>
      <c r="I43" s="31"/>
    </row>
    <row r="44" spans="1:9" ht="15" customHeight="1">
      <c r="A44" s="33">
        <v>723</v>
      </c>
      <c r="B44" s="48" t="s">
        <v>153</v>
      </c>
      <c r="C44" s="43">
        <v>228</v>
      </c>
      <c r="D44" s="43"/>
      <c r="E44" s="55"/>
      <c r="F44" s="55"/>
      <c r="G44" s="29"/>
      <c r="H44" s="30"/>
      <c r="I44" s="31"/>
    </row>
    <row r="45" spans="1:9" ht="15" customHeight="1">
      <c r="A45" s="33"/>
      <c r="B45" s="48" t="s">
        <v>154</v>
      </c>
      <c r="C45" s="43">
        <v>229</v>
      </c>
      <c r="D45" s="43"/>
      <c r="E45" s="56">
        <f>E38-E39-E41-E42+E43-E44</f>
        <v>146417</v>
      </c>
      <c r="F45" s="56">
        <f>F38-F39-F41-F42+F43-F44</f>
        <v>33568</v>
      </c>
      <c r="G45" s="29"/>
      <c r="H45" s="30"/>
      <c r="I45" s="31"/>
    </row>
    <row r="46" spans="1:9" ht="15" customHeight="1">
      <c r="A46" s="33"/>
      <c r="B46" s="48" t="s">
        <v>155</v>
      </c>
      <c r="C46" s="43">
        <v>230</v>
      </c>
      <c r="D46" s="43"/>
      <c r="E46" s="55"/>
      <c r="F46" s="55"/>
      <c r="G46" s="29"/>
      <c r="H46" s="30"/>
      <c r="I46" s="31"/>
    </row>
    <row r="47" spans="1:9" ht="15" customHeight="1">
      <c r="A47" s="43"/>
      <c r="B47" s="48" t="s">
        <v>156</v>
      </c>
      <c r="C47" s="43">
        <v>231</v>
      </c>
      <c r="D47" s="43"/>
      <c r="E47" s="57"/>
      <c r="F47" s="57"/>
      <c r="G47" s="29"/>
      <c r="H47" s="30"/>
      <c r="I47" s="31"/>
    </row>
    <row r="48" spans="1:9" ht="15" customHeight="1">
      <c r="A48" s="43"/>
      <c r="B48" s="48" t="s">
        <v>157</v>
      </c>
      <c r="C48" s="43">
        <v>232</v>
      </c>
      <c r="D48" s="43"/>
      <c r="E48" s="56"/>
      <c r="F48" s="56"/>
      <c r="G48" s="29"/>
      <c r="H48" s="30"/>
      <c r="I48" s="31"/>
    </row>
    <row r="49" spans="1:9" ht="15" customHeight="1">
      <c r="A49" s="43"/>
      <c r="B49" s="48" t="s">
        <v>158</v>
      </c>
      <c r="C49" s="43"/>
      <c r="D49" s="43"/>
      <c r="E49" s="57"/>
      <c r="F49" s="57"/>
      <c r="G49" s="29"/>
      <c r="H49" s="30"/>
      <c r="I49" s="31"/>
    </row>
    <row r="50" spans="1:9" ht="15" customHeight="1">
      <c r="A50" s="43"/>
      <c r="B50" s="43" t="s">
        <v>159</v>
      </c>
      <c r="C50" s="43">
        <v>233</v>
      </c>
      <c r="D50" s="43"/>
      <c r="E50" s="57"/>
      <c r="F50" s="57"/>
      <c r="G50" s="29"/>
      <c r="H50" s="30"/>
      <c r="I50" s="31"/>
    </row>
    <row r="51" spans="1:9" ht="15" customHeight="1">
      <c r="A51" s="43"/>
      <c r="B51" s="43" t="s">
        <v>160</v>
      </c>
      <c r="C51" s="43">
        <v>234</v>
      </c>
      <c r="D51" s="43"/>
      <c r="E51" s="57"/>
      <c r="F51" s="55"/>
      <c r="G51" s="29"/>
      <c r="H51" s="30"/>
      <c r="I51" s="31"/>
    </row>
    <row r="52" spans="1:9" ht="15" customHeight="1">
      <c r="A52" s="29"/>
      <c r="B52" s="27"/>
      <c r="C52" s="27"/>
      <c r="D52" s="27"/>
      <c r="E52" s="28"/>
      <c r="F52" s="58"/>
      <c r="G52" s="29"/>
      <c r="H52" s="30"/>
      <c r="I52" s="31"/>
    </row>
    <row r="53" spans="1:9" ht="15" customHeight="1">
      <c r="A53" s="27" t="s">
        <v>177</v>
      </c>
      <c r="B53" s="29"/>
      <c r="C53" s="27"/>
      <c r="D53" s="27"/>
      <c r="E53" s="28" t="s">
        <v>170</v>
      </c>
      <c r="F53" s="58" t="s">
        <v>0</v>
      </c>
      <c r="G53" s="29"/>
      <c r="H53" s="30"/>
      <c r="I53" s="31"/>
    </row>
    <row r="54" spans="1:9" ht="15" customHeight="1">
      <c r="A54" s="29"/>
      <c r="B54" s="27"/>
      <c r="C54" s="27"/>
      <c r="D54" s="27"/>
      <c r="E54" s="28"/>
      <c r="F54" s="58"/>
      <c r="G54" s="29"/>
      <c r="H54" s="30"/>
      <c r="I54" s="31"/>
    </row>
    <row r="55" spans="1:9" ht="15" customHeight="1">
      <c r="A55" s="27"/>
      <c r="B55" s="29"/>
      <c r="C55" s="27"/>
      <c r="D55" s="27"/>
      <c r="E55" s="28"/>
      <c r="F55" s="27"/>
      <c r="G55" s="29"/>
      <c r="H55" s="30"/>
      <c r="I55" s="30"/>
    </row>
  </sheetData>
  <mergeCells count="3">
    <mergeCell ref="A7:F7"/>
    <mergeCell ref="A8:F8"/>
    <mergeCell ref="E10:F10"/>
  </mergeCells>
  <printOptions/>
  <pageMargins left="0.75" right="0.75" top="0.19" bottom="0.15" header="0.16" footer="0.1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88"/>
  <sheetViews>
    <sheetView tabSelected="1" workbookViewId="0" topLeftCell="A43">
      <selection activeCell="A78" sqref="A78"/>
    </sheetView>
  </sheetViews>
  <sheetFormatPr defaultColWidth="9.140625" defaultRowHeight="12.75"/>
  <cols>
    <col min="1" max="1" width="10.57421875" style="2" customWidth="1"/>
    <col min="2" max="2" width="50.140625" style="2" customWidth="1"/>
    <col min="3" max="3" width="5.00390625" style="18" customWidth="1"/>
    <col min="4" max="4" width="7.421875" style="2" customWidth="1"/>
    <col min="5" max="5" width="10.421875" style="2" customWidth="1"/>
    <col min="6" max="6" width="12.140625" style="2" customWidth="1"/>
    <col min="7" max="7" width="11.28125" style="2" customWidth="1"/>
    <col min="8" max="8" width="18.28125" style="3" customWidth="1"/>
    <col min="9" max="9" width="17.421875" style="3" customWidth="1"/>
    <col min="10" max="16384" width="11.28125" style="2" customWidth="1"/>
  </cols>
  <sheetData>
    <row r="1" spans="1:6" ht="15" customHeight="1">
      <c r="A1" s="83" t="s">
        <v>165</v>
      </c>
      <c r="B1" s="83"/>
      <c r="C1" s="16"/>
      <c r="D1" s="1"/>
      <c r="E1" s="1"/>
      <c r="F1" s="1"/>
    </row>
    <row r="2" spans="1:6" ht="15" customHeight="1">
      <c r="A2" s="83" t="s">
        <v>166</v>
      </c>
      <c r="B2" s="83"/>
      <c r="C2" s="16"/>
      <c r="D2" s="1"/>
      <c r="E2" s="1"/>
      <c r="F2" s="1"/>
    </row>
    <row r="3" spans="1:6" ht="15" customHeight="1">
      <c r="A3" s="83" t="s">
        <v>162</v>
      </c>
      <c r="B3" s="83"/>
      <c r="C3" s="16"/>
      <c r="D3" s="1"/>
      <c r="E3" s="1"/>
      <c r="F3" s="1"/>
    </row>
    <row r="4" spans="1:6" ht="15" customHeight="1">
      <c r="A4" s="83" t="s">
        <v>167</v>
      </c>
      <c r="B4" s="83"/>
      <c r="C4" s="16"/>
      <c r="D4" s="1"/>
      <c r="E4" s="1"/>
      <c r="F4" s="1"/>
    </row>
    <row r="5" spans="1:6" ht="15" customHeight="1">
      <c r="A5" s="83" t="s">
        <v>168</v>
      </c>
      <c r="B5" s="83"/>
      <c r="C5" s="16"/>
      <c r="D5" s="1"/>
      <c r="E5" s="1"/>
      <c r="F5" s="1"/>
    </row>
    <row r="6" spans="1:6" ht="9" customHeight="1">
      <c r="A6" s="1"/>
      <c r="B6" s="1"/>
      <c r="C6" s="16"/>
      <c r="D6" s="1"/>
      <c r="E6" s="1"/>
      <c r="F6" s="1"/>
    </row>
    <row r="7" spans="1:6" ht="24" customHeight="1">
      <c r="A7" s="84" t="s">
        <v>1</v>
      </c>
      <c r="B7" s="85"/>
      <c r="C7" s="85"/>
      <c r="D7" s="85"/>
      <c r="E7" s="85"/>
      <c r="F7" s="86"/>
    </row>
    <row r="8" spans="1:6" ht="15" customHeight="1">
      <c r="A8" s="87" t="s">
        <v>176</v>
      </c>
      <c r="B8" s="88"/>
      <c r="C8" s="88"/>
      <c r="D8" s="88"/>
      <c r="E8" s="88"/>
      <c r="F8" s="89"/>
    </row>
    <row r="9" spans="1:6" ht="15" customHeight="1">
      <c r="A9" s="5"/>
      <c r="B9" s="5"/>
      <c r="C9" s="5"/>
      <c r="D9" s="5"/>
      <c r="E9" s="4"/>
      <c r="F9" s="5"/>
    </row>
    <row r="10" ht="15" customHeight="1">
      <c r="E10" s="1" t="s">
        <v>2</v>
      </c>
    </row>
    <row r="12" spans="1:6" ht="15" customHeight="1">
      <c r="A12" s="6" t="s">
        <v>3</v>
      </c>
      <c r="B12" s="6" t="s">
        <v>4</v>
      </c>
      <c r="C12" s="17" t="s">
        <v>5</v>
      </c>
      <c r="D12" s="7" t="s">
        <v>6</v>
      </c>
      <c r="E12" s="90" t="s">
        <v>7</v>
      </c>
      <c r="F12" s="91"/>
    </row>
    <row r="13" spans="1:6" ht="15" customHeight="1">
      <c r="A13" s="6" t="s">
        <v>8</v>
      </c>
      <c r="B13" s="6"/>
      <c r="C13" s="17"/>
      <c r="D13" s="6" t="s">
        <v>9</v>
      </c>
      <c r="E13" s="67" t="s">
        <v>175</v>
      </c>
      <c r="F13" s="68" t="s">
        <v>174</v>
      </c>
    </row>
    <row r="14" spans="1:9" s="18" customFormat="1" ht="15" customHeight="1">
      <c r="A14" s="17">
        <v>1</v>
      </c>
      <c r="B14" s="17">
        <v>2</v>
      </c>
      <c r="C14" s="17">
        <v>3</v>
      </c>
      <c r="D14" s="17">
        <v>4</v>
      </c>
      <c r="E14" s="17">
        <v>5</v>
      </c>
      <c r="F14" s="17">
        <v>6</v>
      </c>
      <c r="H14" s="19"/>
      <c r="I14" s="19"/>
    </row>
    <row r="15" spans="1:6" ht="19.5" customHeight="1">
      <c r="A15" s="6"/>
      <c r="B15" s="9" t="s">
        <v>10</v>
      </c>
      <c r="C15" s="17"/>
      <c r="D15" s="6"/>
      <c r="E15" s="24"/>
      <c r="F15" s="24"/>
    </row>
    <row r="16" spans="1:6" ht="18" customHeight="1">
      <c r="A16" s="6"/>
      <c r="B16" s="9" t="s">
        <v>71</v>
      </c>
      <c r="C16" s="17" t="s">
        <v>11</v>
      </c>
      <c r="D16" s="6"/>
      <c r="E16" s="72">
        <f>E17+E18+E19+E21+E29</f>
        <v>1348017</v>
      </c>
      <c r="F16" s="72">
        <f>F17+F18+F19+F21+F29</f>
        <v>1094382</v>
      </c>
    </row>
    <row r="17" spans="1:6" ht="18" customHeight="1">
      <c r="A17" s="6" t="s">
        <v>12</v>
      </c>
      <c r="B17" s="6" t="s">
        <v>13</v>
      </c>
      <c r="C17" s="17" t="s">
        <v>14</v>
      </c>
      <c r="D17" s="6"/>
      <c r="E17" s="61"/>
      <c r="F17" s="61">
        <v>43474</v>
      </c>
    </row>
    <row r="18" spans="1:6" ht="18" customHeight="1">
      <c r="A18" s="6" t="s">
        <v>72</v>
      </c>
      <c r="B18" s="6" t="s">
        <v>73</v>
      </c>
      <c r="C18" s="17" t="s">
        <v>74</v>
      </c>
      <c r="D18" s="6"/>
      <c r="E18" s="61"/>
      <c r="F18" s="61"/>
    </row>
    <row r="19" spans="1:6" ht="18" customHeight="1">
      <c r="A19" s="6" t="s">
        <v>75</v>
      </c>
      <c r="B19" s="6" t="s">
        <v>76</v>
      </c>
      <c r="C19" s="17" t="s">
        <v>77</v>
      </c>
      <c r="D19" s="6"/>
      <c r="E19" s="61">
        <v>27839</v>
      </c>
      <c r="F19" s="61">
        <v>23535</v>
      </c>
    </row>
    <row r="20" spans="1:6" ht="18" customHeight="1">
      <c r="A20" s="10"/>
      <c r="B20" s="10" t="s">
        <v>78</v>
      </c>
      <c r="C20" s="20"/>
      <c r="D20" s="10"/>
      <c r="E20" s="62"/>
      <c r="F20" s="62"/>
    </row>
    <row r="21" spans="1:6" ht="18" customHeight="1">
      <c r="A21" s="8"/>
      <c r="B21" s="8" t="s">
        <v>79</v>
      </c>
      <c r="C21" s="21" t="s">
        <v>80</v>
      </c>
      <c r="D21" s="8"/>
      <c r="E21" s="63">
        <f>E23+E25</f>
        <v>961749</v>
      </c>
      <c r="F21" s="63">
        <v>922685</v>
      </c>
    </row>
    <row r="22" spans="1:6" ht="14.25" customHeight="1">
      <c r="A22" s="10" t="s">
        <v>15</v>
      </c>
      <c r="B22" s="10"/>
      <c r="C22" s="20"/>
      <c r="D22" s="10"/>
      <c r="E22" s="64"/>
      <c r="F22" s="64"/>
    </row>
    <row r="23" spans="1:6" ht="18" customHeight="1">
      <c r="A23" s="11" t="s">
        <v>81</v>
      </c>
      <c r="B23" s="11" t="s">
        <v>16</v>
      </c>
      <c r="C23" s="22" t="s">
        <v>82</v>
      </c>
      <c r="D23" s="11"/>
      <c r="E23" s="65">
        <v>961229</v>
      </c>
      <c r="F23" s="65">
        <v>922140</v>
      </c>
    </row>
    <row r="24" spans="1:6" ht="15.75" customHeight="1">
      <c r="A24" s="8" t="s">
        <v>83</v>
      </c>
      <c r="B24" s="8"/>
      <c r="C24" s="21"/>
      <c r="D24" s="8"/>
      <c r="E24" s="63"/>
      <c r="F24" s="63"/>
    </row>
    <row r="25" spans="1:6" ht="18" customHeight="1">
      <c r="A25" s="10" t="s">
        <v>84</v>
      </c>
      <c r="B25" s="10" t="s">
        <v>85</v>
      </c>
      <c r="C25" s="20" t="s">
        <v>86</v>
      </c>
      <c r="D25" s="10"/>
      <c r="E25" s="64">
        <v>520</v>
      </c>
      <c r="F25" s="64">
        <v>545</v>
      </c>
    </row>
    <row r="26" spans="1:6" ht="15.75" customHeight="1">
      <c r="A26" s="12" t="s">
        <v>87</v>
      </c>
      <c r="B26" s="8"/>
      <c r="C26" s="21"/>
      <c r="D26" s="8"/>
      <c r="E26" s="63"/>
      <c r="F26" s="63"/>
    </row>
    <row r="27" spans="1:6" ht="18" customHeight="1">
      <c r="A27" s="10" t="s">
        <v>88</v>
      </c>
      <c r="B27" s="10" t="s">
        <v>89</v>
      </c>
      <c r="C27" s="20" t="s">
        <v>90</v>
      </c>
      <c r="D27" s="10"/>
      <c r="E27" s="64"/>
      <c r="F27" s="64"/>
    </row>
    <row r="28" spans="1:6" ht="18" customHeight="1">
      <c r="A28" s="8" t="s">
        <v>91</v>
      </c>
      <c r="B28" s="8"/>
      <c r="C28" s="21"/>
      <c r="D28" s="8"/>
      <c r="E28" s="63"/>
      <c r="F28" s="63"/>
    </row>
    <row r="29" spans="1:6" ht="18" customHeight="1">
      <c r="A29" s="6"/>
      <c r="B29" s="6" t="s">
        <v>92</v>
      </c>
      <c r="C29" s="17" t="s">
        <v>93</v>
      </c>
      <c r="D29" s="6"/>
      <c r="E29" s="61">
        <f>E30+E31</f>
        <v>358429</v>
      </c>
      <c r="F29" s="61">
        <f>F30+F31</f>
        <v>104688</v>
      </c>
    </row>
    <row r="30" spans="1:6" ht="18" customHeight="1">
      <c r="A30" s="6" t="s">
        <v>94</v>
      </c>
      <c r="B30" s="6" t="s">
        <v>17</v>
      </c>
      <c r="C30" s="17" t="s">
        <v>95</v>
      </c>
      <c r="D30" s="6"/>
      <c r="E30" s="61">
        <v>347981</v>
      </c>
      <c r="F30" s="61">
        <v>93978</v>
      </c>
    </row>
    <row r="31" spans="1:6" ht="18" customHeight="1">
      <c r="A31" s="6" t="s">
        <v>96</v>
      </c>
      <c r="B31" s="6" t="s">
        <v>18</v>
      </c>
      <c r="C31" s="17" t="s">
        <v>97</v>
      </c>
      <c r="D31" s="6"/>
      <c r="E31" s="61">
        <v>10448</v>
      </c>
      <c r="F31" s="61">
        <v>10710</v>
      </c>
    </row>
    <row r="32" spans="1:6" ht="18" customHeight="1">
      <c r="A32" s="6" t="s">
        <v>98</v>
      </c>
      <c r="B32" s="6"/>
      <c r="C32" s="17"/>
      <c r="D32" s="6"/>
      <c r="E32" s="61"/>
      <c r="F32" s="61"/>
    </row>
    <row r="33" spans="1:6" ht="18" customHeight="1">
      <c r="A33" s="6"/>
      <c r="B33" s="9" t="s">
        <v>99</v>
      </c>
      <c r="C33" s="17" t="s">
        <v>72</v>
      </c>
      <c r="D33" s="6"/>
      <c r="E33" s="72">
        <f>E34+E36+E38+E44</f>
        <v>1031984</v>
      </c>
      <c r="F33" s="72">
        <f>F34+F36+F38+F44</f>
        <v>607337</v>
      </c>
    </row>
    <row r="34" spans="1:6" ht="18" customHeight="1">
      <c r="A34" s="6" t="s">
        <v>100</v>
      </c>
      <c r="B34" s="6" t="s">
        <v>19</v>
      </c>
      <c r="C34" s="17" t="s">
        <v>101</v>
      </c>
      <c r="D34" s="6"/>
      <c r="E34" s="61">
        <v>296620</v>
      </c>
      <c r="F34" s="61">
        <v>241953</v>
      </c>
    </row>
    <row r="35" spans="1:6" ht="18" customHeight="1">
      <c r="A35" s="10">
        <v>14</v>
      </c>
      <c r="B35" s="10" t="s">
        <v>102</v>
      </c>
      <c r="C35" s="20"/>
      <c r="D35" s="10"/>
      <c r="E35" s="64"/>
      <c r="F35" s="64"/>
    </row>
    <row r="36" spans="1:6" ht="18" customHeight="1">
      <c r="A36" s="8"/>
      <c r="B36" s="8" t="s">
        <v>103</v>
      </c>
      <c r="C36" s="21" t="s">
        <v>104</v>
      </c>
      <c r="D36" s="8"/>
      <c r="E36" s="63"/>
      <c r="F36" s="63"/>
    </row>
    <row r="37" spans="1:6" ht="15" customHeight="1">
      <c r="A37" s="10"/>
      <c r="B37" s="10" t="s">
        <v>136</v>
      </c>
      <c r="C37" s="20"/>
      <c r="D37" s="10"/>
      <c r="E37" s="64"/>
      <c r="F37" s="64"/>
    </row>
    <row r="38" spans="1:6" ht="15.75" customHeight="1">
      <c r="A38" s="8"/>
      <c r="B38" s="8" t="s">
        <v>105</v>
      </c>
      <c r="C38" s="21" t="s">
        <v>106</v>
      </c>
      <c r="D38" s="8"/>
      <c r="E38" s="73">
        <f>E39+E40+E41+E42+E43</f>
        <v>718252</v>
      </c>
      <c r="F38" s="73">
        <f>F39+F40+F41+F42+F43</f>
        <v>354305</v>
      </c>
    </row>
    <row r="39" spans="1:6" ht="18" customHeight="1">
      <c r="A39" s="6" t="s">
        <v>107</v>
      </c>
      <c r="B39" s="6" t="s">
        <v>20</v>
      </c>
      <c r="C39" s="17" t="s">
        <v>108</v>
      </c>
      <c r="D39" s="6"/>
      <c r="E39" s="61">
        <v>510417</v>
      </c>
      <c r="F39" s="61">
        <v>306984</v>
      </c>
    </row>
    <row r="40" spans="1:6" ht="18" customHeight="1">
      <c r="A40" s="6">
        <v>223</v>
      </c>
      <c r="B40" s="6" t="s">
        <v>109</v>
      </c>
      <c r="C40" s="17" t="s">
        <v>110</v>
      </c>
      <c r="D40" s="6"/>
      <c r="E40" s="61"/>
      <c r="F40" s="61"/>
    </row>
    <row r="41" spans="1:6" ht="18" customHeight="1">
      <c r="A41" s="6" t="s">
        <v>111</v>
      </c>
      <c r="B41" s="6" t="s">
        <v>112</v>
      </c>
      <c r="C41" s="17" t="s">
        <v>113</v>
      </c>
      <c r="D41" s="6"/>
      <c r="E41" s="61">
        <v>149565</v>
      </c>
      <c r="F41" s="61">
        <v>21589</v>
      </c>
    </row>
    <row r="42" spans="1:6" ht="18" customHeight="1">
      <c r="A42" s="6">
        <v>24</v>
      </c>
      <c r="B42" s="6" t="s">
        <v>114</v>
      </c>
      <c r="C42" s="17" t="s">
        <v>115</v>
      </c>
      <c r="D42" s="6"/>
      <c r="E42" s="61">
        <v>50869</v>
      </c>
      <c r="F42" s="61">
        <v>24419</v>
      </c>
    </row>
    <row r="43" spans="1:6" ht="18" customHeight="1">
      <c r="A43" s="6" t="s">
        <v>21</v>
      </c>
      <c r="B43" s="6" t="s">
        <v>22</v>
      </c>
      <c r="C43" s="17" t="s">
        <v>116</v>
      </c>
      <c r="D43" s="6"/>
      <c r="E43" s="61">
        <v>7401</v>
      </c>
      <c r="F43" s="61">
        <v>1313</v>
      </c>
    </row>
    <row r="44" spans="1:6" ht="18" customHeight="1">
      <c r="A44" s="6">
        <v>288</v>
      </c>
      <c r="B44" s="6" t="s">
        <v>117</v>
      </c>
      <c r="C44" s="17" t="s">
        <v>118</v>
      </c>
      <c r="D44" s="6"/>
      <c r="E44" s="61">
        <v>17112</v>
      </c>
      <c r="F44" s="61">
        <v>11079</v>
      </c>
    </row>
    <row r="45" spans="1:6" ht="18" customHeight="1">
      <c r="A45" s="6"/>
      <c r="B45" s="9" t="s">
        <v>119</v>
      </c>
      <c r="C45" s="17" t="s">
        <v>120</v>
      </c>
      <c r="D45" s="6"/>
      <c r="E45" s="72">
        <f>E16+E33</f>
        <v>2380001</v>
      </c>
      <c r="F45" s="72">
        <f>F16+F33</f>
        <v>1701719</v>
      </c>
    </row>
    <row r="46" spans="1:6" ht="18" customHeight="1">
      <c r="A46" s="6">
        <v>29</v>
      </c>
      <c r="B46" s="9" t="s">
        <v>23</v>
      </c>
      <c r="C46" s="17" t="s">
        <v>121</v>
      </c>
      <c r="D46" s="6"/>
      <c r="E46" s="61"/>
      <c r="F46" s="61"/>
    </row>
    <row r="47" spans="1:6" ht="18" customHeight="1">
      <c r="A47" s="6"/>
      <c r="B47" s="9" t="s">
        <v>122</v>
      </c>
      <c r="C47" s="17" t="s">
        <v>123</v>
      </c>
      <c r="D47" s="6"/>
      <c r="E47" s="66">
        <f>E45+E46</f>
        <v>2380001</v>
      </c>
      <c r="F47" s="66">
        <f>F45+F46</f>
        <v>1701719</v>
      </c>
    </row>
    <row r="48" spans="1:6" ht="18" customHeight="1">
      <c r="A48" s="6">
        <v>88</v>
      </c>
      <c r="B48" s="9" t="s">
        <v>24</v>
      </c>
      <c r="C48" s="17" t="s">
        <v>124</v>
      </c>
      <c r="D48" s="6"/>
      <c r="E48" s="72">
        <v>2460435</v>
      </c>
      <c r="F48" s="72">
        <v>1976244</v>
      </c>
    </row>
    <row r="49" spans="1:6" ht="27" customHeight="1">
      <c r="A49" s="6"/>
      <c r="B49" s="9"/>
      <c r="C49" s="17"/>
      <c r="D49" s="6"/>
      <c r="E49" s="61"/>
      <c r="F49" s="61"/>
    </row>
    <row r="50" spans="1:6" ht="19.5" customHeight="1">
      <c r="A50" s="6"/>
      <c r="B50" s="9" t="s">
        <v>25</v>
      </c>
      <c r="C50" s="17"/>
      <c r="D50" s="6"/>
      <c r="E50" s="61"/>
      <c r="F50" s="61"/>
    </row>
    <row r="51" spans="1:6" ht="19.5" customHeight="1">
      <c r="A51" s="6"/>
      <c r="B51" s="9" t="s">
        <v>125</v>
      </c>
      <c r="C51" s="17">
        <v>101</v>
      </c>
      <c r="D51" s="6"/>
      <c r="E51" s="72">
        <f>E52+E53+E54+E55+E56-E57-E58</f>
        <v>2076387</v>
      </c>
      <c r="F51" s="72">
        <f>F52+F53+F54+F55+F56-F57-F58</f>
        <v>1406265</v>
      </c>
    </row>
    <row r="52" spans="1:6" ht="19.5" customHeight="1">
      <c r="A52" s="6">
        <v>30</v>
      </c>
      <c r="B52" s="6" t="s">
        <v>26</v>
      </c>
      <c r="C52" s="17">
        <v>102</v>
      </c>
      <c r="D52" s="6"/>
      <c r="E52" s="61">
        <v>708719</v>
      </c>
      <c r="F52" s="61">
        <v>457578</v>
      </c>
    </row>
    <row r="53" spans="1:10" ht="19.5" customHeight="1">
      <c r="A53" s="6">
        <v>31</v>
      </c>
      <c r="B53" s="6" t="s">
        <v>27</v>
      </c>
      <c r="C53" s="17">
        <v>103</v>
      </c>
      <c r="D53" s="6"/>
      <c r="E53" s="61"/>
      <c r="F53" s="61">
        <v>43474</v>
      </c>
      <c r="J53" s="3"/>
    </row>
    <row r="54" spans="1:6" ht="19.5" customHeight="1">
      <c r="A54" s="6">
        <v>32</v>
      </c>
      <c r="B54" s="6" t="s">
        <v>28</v>
      </c>
      <c r="C54" s="17">
        <v>104</v>
      </c>
      <c r="D54" s="6"/>
      <c r="E54" s="61">
        <v>508800</v>
      </c>
      <c r="F54" s="61">
        <v>15177</v>
      </c>
    </row>
    <row r="55" spans="1:6" ht="19.5" customHeight="1">
      <c r="A55" s="6">
        <v>33</v>
      </c>
      <c r="B55" s="6" t="s">
        <v>29</v>
      </c>
      <c r="C55" s="17">
        <v>105</v>
      </c>
      <c r="D55" s="6"/>
      <c r="E55" s="61">
        <v>712451</v>
      </c>
      <c r="F55" s="61">
        <v>784976</v>
      </c>
    </row>
    <row r="56" spans="1:6" ht="19.5" customHeight="1">
      <c r="A56" s="6">
        <v>34</v>
      </c>
      <c r="B56" s="6" t="s">
        <v>30</v>
      </c>
      <c r="C56" s="17">
        <v>106</v>
      </c>
      <c r="D56" s="6"/>
      <c r="E56" s="61">
        <v>146417</v>
      </c>
      <c r="F56" s="61">
        <v>105060</v>
      </c>
    </row>
    <row r="57" spans="1:6" ht="19.5" customHeight="1">
      <c r="A57" s="6">
        <v>35</v>
      </c>
      <c r="B57" s="6" t="s">
        <v>31</v>
      </c>
      <c r="C57" s="17">
        <v>107</v>
      </c>
      <c r="D57" s="6"/>
      <c r="E57" s="61"/>
      <c r="F57" s="61"/>
    </row>
    <row r="58" spans="1:6" ht="19.5" customHeight="1">
      <c r="A58" s="6" t="s">
        <v>32</v>
      </c>
      <c r="B58" s="6" t="s">
        <v>33</v>
      </c>
      <c r="C58" s="17">
        <v>108</v>
      </c>
      <c r="D58" s="6"/>
      <c r="E58" s="61"/>
      <c r="F58" s="61"/>
    </row>
    <row r="59" spans="1:6" ht="19.5" customHeight="1">
      <c r="A59" s="6"/>
      <c r="B59" s="9" t="s">
        <v>126</v>
      </c>
      <c r="C59" s="17">
        <v>109</v>
      </c>
      <c r="D59" s="6"/>
      <c r="E59" s="72">
        <f>E60+E61+E64+E73</f>
        <v>303614</v>
      </c>
      <c r="F59" s="72">
        <f>F60+F61+F64+F73</f>
        <v>295454</v>
      </c>
    </row>
    <row r="60" spans="1:6" ht="19.5" customHeight="1">
      <c r="A60" s="6">
        <v>40</v>
      </c>
      <c r="B60" s="6" t="s">
        <v>34</v>
      </c>
      <c r="C60" s="17">
        <v>110</v>
      </c>
      <c r="D60" s="6"/>
      <c r="E60" s="61"/>
      <c r="F60" s="61"/>
    </row>
    <row r="61" spans="1:6" ht="19.5" customHeight="1">
      <c r="A61" s="6">
        <v>41</v>
      </c>
      <c r="B61" s="6" t="s">
        <v>35</v>
      </c>
      <c r="C61" s="17">
        <v>111</v>
      </c>
      <c r="D61" s="6"/>
      <c r="E61" s="61">
        <v>137657</v>
      </c>
      <c r="F61" s="61">
        <v>137900</v>
      </c>
    </row>
    <row r="62" spans="1:6" ht="19.5" customHeight="1">
      <c r="A62" s="6">
        <v>414.415</v>
      </c>
      <c r="B62" s="6" t="s">
        <v>36</v>
      </c>
      <c r="C62" s="17">
        <v>112</v>
      </c>
      <c r="D62" s="6"/>
      <c r="E62" s="61">
        <v>137657</v>
      </c>
      <c r="F62" s="61">
        <v>137900</v>
      </c>
    </row>
    <row r="63" spans="1:6" ht="19.5" customHeight="1">
      <c r="A63" s="6" t="s">
        <v>127</v>
      </c>
      <c r="B63" s="6" t="s">
        <v>37</v>
      </c>
      <c r="C63" s="17">
        <v>113</v>
      </c>
      <c r="D63" s="6"/>
      <c r="E63" s="61"/>
      <c r="F63" s="61"/>
    </row>
    <row r="64" spans="1:6" ht="19.5" customHeight="1">
      <c r="A64" s="6"/>
      <c r="B64" s="6" t="s">
        <v>128</v>
      </c>
      <c r="C64" s="17">
        <v>114</v>
      </c>
      <c r="D64" s="6"/>
      <c r="E64" s="72">
        <f>E65+E67+E68+E70+E71+E72</f>
        <v>165957</v>
      </c>
      <c r="F64" s="72">
        <f>F65+F67+F68+F70+F71+F72</f>
        <v>157554</v>
      </c>
    </row>
    <row r="65" spans="1:6" ht="19.5" customHeight="1">
      <c r="A65" s="6" t="s">
        <v>129</v>
      </c>
      <c r="B65" s="6" t="s">
        <v>38</v>
      </c>
      <c r="C65" s="17">
        <v>115</v>
      </c>
      <c r="D65" s="6"/>
      <c r="E65" s="61">
        <v>81101</v>
      </c>
      <c r="F65" s="61">
        <v>62358</v>
      </c>
    </row>
    <row r="66" spans="1:6" ht="19.5" customHeight="1">
      <c r="A66" s="10">
        <v>427</v>
      </c>
      <c r="B66" s="10" t="s">
        <v>130</v>
      </c>
      <c r="C66" s="20"/>
      <c r="D66" s="10"/>
      <c r="E66" s="64"/>
      <c r="F66" s="64"/>
    </row>
    <row r="67" spans="1:6" ht="19.5" customHeight="1">
      <c r="A67" s="8"/>
      <c r="B67" s="8" t="s">
        <v>131</v>
      </c>
      <c r="C67" s="21">
        <v>116</v>
      </c>
      <c r="D67" s="8"/>
      <c r="E67" s="63"/>
      <c r="F67" s="63"/>
    </row>
    <row r="68" spans="1:6" ht="19.5" customHeight="1">
      <c r="A68" s="6" t="s">
        <v>39</v>
      </c>
      <c r="B68" s="6" t="s">
        <v>132</v>
      </c>
      <c r="C68" s="17">
        <v>117</v>
      </c>
      <c r="D68" s="6"/>
      <c r="E68" s="61">
        <v>49655</v>
      </c>
      <c r="F68" s="61">
        <v>73471</v>
      </c>
    </row>
    <row r="69" spans="1:6" ht="16.5" customHeight="1">
      <c r="A69" s="10" t="s">
        <v>40</v>
      </c>
      <c r="B69" s="10" t="s">
        <v>41</v>
      </c>
      <c r="C69" s="20"/>
      <c r="D69" s="10"/>
      <c r="E69" s="64"/>
      <c r="F69" s="64"/>
    </row>
    <row r="70" spans="1:6" ht="16.5" customHeight="1">
      <c r="A70" s="8" t="s">
        <v>42</v>
      </c>
      <c r="B70" s="8" t="s">
        <v>43</v>
      </c>
      <c r="C70" s="21">
        <v>118</v>
      </c>
      <c r="D70" s="8"/>
      <c r="E70" s="63">
        <v>21730</v>
      </c>
      <c r="F70" s="63">
        <v>18344</v>
      </c>
    </row>
    <row r="71" spans="1:6" ht="16.5" customHeight="1">
      <c r="A71" s="6" t="s">
        <v>133</v>
      </c>
      <c r="B71" s="6" t="s">
        <v>134</v>
      </c>
      <c r="C71" s="21">
        <v>119</v>
      </c>
      <c r="D71" s="8"/>
      <c r="E71" s="63">
        <v>410</v>
      </c>
      <c r="F71" s="63">
        <v>2538</v>
      </c>
    </row>
    <row r="72" spans="1:6" ht="16.5" customHeight="1">
      <c r="A72" s="6">
        <v>481</v>
      </c>
      <c r="B72" s="6" t="s">
        <v>135</v>
      </c>
      <c r="C72" s="21">
        <v>120</v>
      </c>
      <c r="D72" s="8"/>
      <c r="E72" s="63">
        <v>13061</v>
      </c>
      <c r="F72" s="63">
        <v>843</v>
      </c>
    </row>
    <row r="73" spans="1:6" ht="19.5" customHeight="1">
      <c r="A73" s="6">
        <v>498</v>
      </c>
      <c r="B73" s="6" t="s">
        <v>44</v>
      </c>
      <c r="C73" s="17">
        <v>121</v>
      </c>
      <c r="D73" s="6"/>
      <c r="E73" s="61"/>
      <c r="F73" s="61"/>
    </row>
    <row r="74" spans="1:6" ht="19.5" customHeight="1">
      <c r="A74" s="6"/>
      <c r="B74" s="9" t="s">
        <v>45</v>
      </c>
      <c r="C74" s="17">
        <v>122</v>
      </c>
      <c r="D74" s="6"/>
      <c r="E74" s="66">
        <f>E51+E59</f>
        <v>2380001</v>
      </c>
      <c r="F74" s="66">
        <f>F51+F59</f>
        <v>1701719</v>
      </c>
    </row>
    <row r="75" spans="1:6" ht="19.5" customHeight="1">
      <c r="A75" s="6">
        <v>89</v>
      </c>
      <c r="B75" s="9" t="s">
        <v>46</v>
      </c>
      <c r="C75" s="17">
        <v>123</v>
      </c>
      <c r="D75" s="6"/>
      <c r="E75" s="72">
        <v>2460435</v>
      </c>
      <c r="F75" s="72">
        <v>1976244</v>
      </c>
    </row>
    <row r="76" spans="1:8" ht="15" customHeight="1">
      <c r="A76" s="13"/>
      <c r="B76" s="13"/>
      <c r="C76" s="23"/>
      <c r="D76" s="13"/>
      <c r="E76" s="25"/>
      <c r="F76" s="25"/>
      <c r="H76" s="14"/>
    </row>
    <row r="77" spans="1:6" ht="13.5">
      <c r="A77" s="1" t="s">
        <v>178</v>
      </c>
      <c r="C77" s="16"/>
      <c r="D77" s="1"/>
      <c r="E77" s="26" t="s">
        <v>171</v>
      </c>
      <c r="F77" s="26" t="s">
        <v>0</v>
      </c>
    </row>
    <row r="78" spans="1:6" ht="13.5">
      <c r="A78" s="1"/>
      <c r="B78" s="1"/>
      <c r="C78" s="16"/>
      <c r="D78" s="1"/>
      <c r="E78" s="26"/>
      <c r="F78" s="26"/>
    </row>
    <row r="79" spans="1:6" ht="13.5">
      <c r="A79" s="1"/>
      <c r="C79" s="16"/>
      <c r="D79" s="1"/>
      <c r="E79" s="26"/>
      <c r="F79" s="26"/>
    </row>
    <row r="80" spans="5:6" ht="13.5">
      <c r="E80" s="3"/>
      <c r="F80" s="3"/>
    </row>
    <row r="81" spans="2:6" ht="13.5">
      <c r="B81" s="15"/>
      <c r="E81" s="3"/>
      <c r="F81" s="3"/>
    </row>
    <row r="82" spans="2:6" ht="13.5">
      <c r="B82" s="15"/>
      <c r="E82" s="3"/>
      <c r="F82" s="3"/>
    </row>
    <row r="83" spans="2:6" ht="13.5">
      <c r="B83" s="15"/>
      <c r="E83" s="3"/>
      <c r="F83" s="3"/>
    </row>
    <row r="84" spans="2:6" ht="13.5">
      <c r="B84" s="15"/>
      <c r="E84" s="3" t="s">
        <v>0</v>
      </c>
      <c r="F84" s="3"/>
    </row>
    <row r="85" spans="2:5" ht="13.5">
      <c r="B85" s="15"/>
      <c r="E85" s="3"/>
    </row>
    <row r="86" spans="2:5" ht="13.5">
      <c r="B86" s="15"/>
      <c r="E86" s="2" t="s">
        <v>0</v>
      </c>
    </row>
    <row r="87" spans="2:5" ht="13.5">
      <c r="B87" s="15"/>
      <c r="E87" s="2" t="s">
        <v>0</v>
      </c>
    </row>
    <row r="88" spans="2:5" ht="13.5">
      <c r="B88" s="15"/>
      <c r="E88" s="2" t="s">
        <v>0</v>
      </c>
    </row>
  </sheetData>
  <mergeCells count="8">
    <mergeCell ref="A1:B1"/>
    <mergeCell ref="A2:B2"/>
    <mergeCell ref="A3:B3"/>
    <mergeCell ref="A4:B4"/>
    <mergeCell ref="A5:B5"/>
    <mergeCell ref="A7:F7"/>
    <mergeCell ref="A8:F8"/>
    <mergeCell ref="E12:F12"/>
  </mergeCells>
  <printOptions/>
  <pageMargins left="0.45" right="0.19" top="0.46" bottom="0.44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XP</dc:creator>
  <cp:keywords/>
  <dc:description/>
  <cp:lastModifiedBy>pc</cp:lastModifiedBy>
  <cp:lastPrinted>2007-10-30T08:47:37Z</cp:lastPrinted>
  <dcterms:created xsi:type="dcterms:W3CDTF">2006-09-13T12:09:08Z</dcterms:created>
  <dcterms:modified xsi:type="dcterms:W3CDTF">2007-10-30T08:51:11Z</dcterms:modified>
  <cp:category/>
  <cp:version/>
  <cp:contentType/>
  <cp:contentStatus/>
</cp:coreProperties>
</file>