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<sst xmlns="http://schemas.openxmlformats.org/spreadsheetml/2006/main" count="120" uniqueCount="105">
  <si>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</si>
  <si>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</si>
  <si>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</si>
  <si>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</si>
  <si>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</si>
  <si>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</si>
  <si>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</si>
  <si>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</si>
  <si>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</si>
  <si>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</si>
  <si>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</si>
  <si>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</si>
  <si>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</si>
  <si>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</si>
  <si>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</si>
  <si>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</si>
  <si>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</si>
  <si>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</si>
  <si>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</si>
  <si>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</si>
  <si>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</si>
  <si>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</si>
  <si>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</si>
  <si>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</si>
  <si>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</si>
  <si>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</si>
  <si>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</si>
  <si>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</si>
  <si>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</si>
  <si>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</si>
  <si>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</si>
  <si>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</si>
  <si>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</si>
  <si>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</si>
  <si>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</si>
  <si>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</si>
  <si>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</si>
  <si>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</si>
  <si>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</si>
  <si>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</si>
  <si>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</si>
  <si>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</si>
  <si>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</si>
  <si>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</si>
  <si>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</si>
  <si>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</si>
  <si>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</si>
  <si>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</si>
  <si>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</si>
  <si>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</si>
  <si>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</si>
  <si>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</si>
  <si>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</si>
  <si>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</si>
  <si>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</si>
  <si>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</si>
  <si>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</si>
  <si>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</si>
  <si>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</si>
  <si>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</si>
  <si>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</si>
  <si>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</si>
  <si>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</si>
  <si>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</si>
  <si>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</si>
  <si>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</si>
  <si>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</si>
  <si>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</si>
  <si>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</si>
  <si>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</si>
  <si>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</si>
  <si>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</si>
  <si>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</si>
  <si>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</si>
  <si>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</si>
  <si>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</si>
  <si>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</si>
  <si>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</si>
  <si>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</si>
  <si>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</si>
  <si>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</si>
  <si>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</si>
  <si>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</si>
  <si>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</si>
  <si>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</si>
  <si>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</si>
  <si>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</si>
  <si>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</si>
  <si>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</si>
  <si>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</si>
  <si>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</si>
  <si>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</si>
  <si>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</si>
  <si>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</si>
  <si>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</si>
  <si>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</si>
  <si>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</si>
  <si>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</si>
  <si>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ИЗВОД ИЗ ФИНАНСИЈСКИХ ИЗВЕШТАЈА ЗА 2007. ГОДИНУ</t>
  </si>
  <si>
    <t>Друштво није имало значајних промена правног и финансијског положаја у току 2007 год.</t>
  </si>
  <si>
    <t>АД "ЈУГОЗАПАДНА БАЧКА"</t>
  </si>
  <si>
    <t>СУЉКОВАЧА ББ</t>
  </si>
  <si>
    <t>Увид се може извршити сваког радног дана од 08:00 до 16:00 у седишту друштва.</t>
  </si>
  <si>
    <t>Ратко Сворцан</t>
  </si>
  <si>
    <r>
      <t>III ЗАКЉУЧНО МИШЉЕЊЕ РЕВИЗОРА KПМГ доо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По нашем мишљењу, финансијски извештаји приказују истинито и објективно финансијско стање Друштва на дан 31.12.2007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46/2006).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</si>
</sst>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3" t="s">
        <v>78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98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45" t="s">
        <v>100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6" t="s">
        <v>1</v>
      </c>
      <c r="C6" s="96"/>
      <c r="D6" s="106" t="s">
        <v>100</v>
      </c>
      <c r="E6" s="106"/>
      <c r="F6" s="106"/>
      <c r="G6" s="106"/>
      <c r="H6" s="96" t="s">
        <v>2</v>
      </c>
      <c r="I6" s="96"/>
      <c r="J6" s="106">
        <v>8024723</v>
      </c>
      <c r="K6" s="106"/>
    </row>
    <row r="7" spans="2:11" ht="12.75">
      <c r="B7" s="96" t="s">
        <v>3</v>
      </c>
      <c r="C7" s="96"/>
      <c r="D7" s="97" t="s">
        <v>101</v>
      </c>
      <c r="E7" s="98"/>
      <c r="F7" s="98"/>
      <c r="G7" s="99"/>
      <c r="H7" s="96" t="s">
        <v>4</v>
      </c>
      <c r="I7" s="96"/>
      <c r="J7" s="97">
        <v>101450138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5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95" t="s">
        <v>7</v>
      </c>
      <c r="C12" s="95"/>
      <c r="D12" s="95"/>
      <c r="E12" s="7" t="s">
        <v>8</v>
      </c>
      <c r="F12" s="7" t="s">
        <v>97</v>
      </c>
      <c r="G12" s="95" t="s">
        <v>9</v>
      </c>
      <c r="H12" s="95"/>
      <c r="I12" s="95"/>
      <c r="J12" s="7" t="s">
        <v>8</v>
      </c>
      <c r="K12" s="7" t="s">
        <v>97</v>
      </c>
    </row>
    <row r="13" spans="2:11" ht="12.75">
      <c r="B13" s="64" t="s">
        <v>10</v>
      </c>
      <c r="C13" s="64"/>
      <c r="D13" s="64"/>
      <c r="E13" s="32">
        <f>E14+E15+E16+E17+E19</f>
        <v>699575</v>
      </c>
      <c r="F13" s="32">
        <f>F14+F15+F16+F17+F19</f>
        <v>659387</v>
      </c>
      <c r="G13" s="64" t="s">
        <v>11</v>
      </c>
      <c r="H13" s="64"/>
      <c r="I13" s="64"/>
      <c r="J13" s="32">
        <f>J14+J18-J19</f>
        <v>383149</v>
      </c>
      <c r="K13" s="32">
        <f>K14+K18-K19</f>
        <v>345556</v>
      </c>
    </row>
    <row r="14" spans="2:11" ht="12.75">
      <c r="B14" s="86" t="s">
        <v>12</v>
      </c>
      <c r="C14" s="64"/>
      <c r="D14" s="64"/>
      <c r="E14" s="32"/>
      <c r="F14" s="32"/>
      <c r="G14" s="91" t="s">
        <v>80</v>
      </c>
      <c r="H14" s="92"/>
      <c r="I14" s="93"/>
      <c r="J14" s="32">
        <v>1074200</v>
      </c>
      <c r="K14" s="32">
        <v>1074200</v>
      </c>
    </row>
    <row r="15" spans="2:11" ht="12.75">
      <c r="B15" s="90" t="s">
        <v>13</v>
      </c>
      <c r="C15" s="90"/>
      <c r="D15" s="90"/>
      <c r="E15" s="32"/>
      <c r="F15" s="32"/>
      <c r="G15" s="71" t="s">
        <v>14</v>
      </c>
      <c r="H15" s="71"/>
      <c r="I15" s="71"/>
      <c r="J15" s="32"/>
      <c r="K15" s="32"/>
    </row>
    <row r="16" spans="2:11" ht="12.75">
      <c r="B16" s="71" t="s">
        <v>15</v>
      </c>
      <c r="C16" s="71"/>
      <c r="D16" s="71"/>
      <c r="E16" s="32"/>
      <c r="F16" s="32"/>
      <c r="G16" s="71" t="s">
        <v>16</v>
      </c>
      <c r="H16" s="71"/>
      <c r="I16" s="71"/>
      <c r="J16" s="32"/>
      <c r="K16" s="32"/>
    </row>
    <row r="17" spans="2:11" ht="12.75">
      <c r="B17" s="70" t="s">
        <v>62</v>
      </c>
      <c r="C17" s="71"/>
      <c r="D17" s="71"/>
      <c r="E17" s="72">
        <v>698977</v>
      </c>
      <c r="F17" s="72">
        <v>658900</v>
      </c>
      <c r="G17" s="71" t="s">
        <v>17</v>
      </c>
      <c r="H17" s="71"/>
      <c r="I17" s="71"/>
      <c r="J17" s="32"/>
      <c r="K17" s="32"/>
    </row>
    <row r="18" spans="2:11" ht="12.75">
      <c r="B18" s="71"/>
      <c r="C18" s="71"/>
      <c r="D18" s="71"/>
      <c r="E18" s="72"/>
      <c r="F18" s="72"/>
      <c r="G18" s="71" t="s">
        <v>63</v>
      </c>
      <c r="H18" s="71"/>
      <c r="I18" s="71"/>
      <c r="J18" s="32">
        <v>14778</v>
      </c>
      <c r="K18" s="32"/>
    </row>
    <row r="19" spans="2:11" ht="12.75">
      <c r="B19" s="86" t="s">
        <v>18</v>
      </c>
      <c r="C19" s="86"/>
      <c r="D19" s="86"/>
      <c r="E19" s="32">
        <v>598</v>
      </c>
      <c r="F19" s="32">
        <v>487</v>
      </c>
      <c r="G19" s="71" t="s">
        <v>19</v>
      </c>
      <c r="H19" s="71"/>
      <c r="I19" s="71"/>
      <c r="J19" s="32">
        <v>705829</v>
      </c>
      <c r="K19" s="32">
        <v>728644</v>
      </c>
    </row>
    <row r="20" spans="2:11" ht="12.75">
      <c r="B20" s="64" t="s">
        <v>23</v>
      </c>
      <c r="C20" s="64"/>
      <c r="D20" s="64"/>
      <c r="E20" s="32">
        <f>E21+E22+E23+E24</f>
        <v>277020</v>
      </c>
      <c r="F20" s="32">
        <f>F21+F22+F23+F24</f>
        <v>325334</v>
      </c>
      <c r="G20" s="71" t="s">
        <v>20</v>
      </c>
      <c r="H20" s="71"/>
      <c r="I20" s="71"/>
      <c r="J20" s="32"/>
      <c r="K20" s="32"/>
    </row>
    <row r="21" spans="2:11" ht="12.75" customHeight="1">
      <c r="B21" s="71" t="s">
        <v>25</v>
      </c>
      <c r="C21" s="71"/>
      <c r="D21" s="71"/>
      <c r="E21" s="32">
        <v>40492</v>
      </c>
      <c r="F21" s="32">
        <v>26061</v>
      </c>
      <c r="G21" s="66" t="s">
        <v>21</v>
      </c>
      <c r="H21" s="87"/>
      <c r="I21" s="87"/>
      <c r="J21" s="85">
        <f>J25+J26</f>
        <v>593446</v>
      </c>
      <c r="K21" s="85">
        <f>K25+K26</f>
        <v>639165</v>
      </c>
    </row>
    <row r="22" spans="2:11" ht="46.5" customHeight="1">
      <c r="B22" s="88" t="s">
        <v>64</v>
      </c>
      <c r="C22" s="89"/>
      <c r="D22" s="89"/>
      <c r="E22" s="32"/>
      <c r="F22" s="32"/>
      <c r="G22" s="87"/>
      <c r="H22" s="87"/>
      <c r="I22" s="87"/>
      <c r="J22" s="85"/>
      <c r="K22" s="85"/>
    </row>
    <row r="23" spans="2:11" ht="12.75">
      <c r="B23" s="71" t="s">
        <v>65</v>
      </c>
      <c r="C23" s="71"/>
      <c r="D23" s="71"/>
      <c r="E23" s="32">
        <v>236528</v>
      </c>
      <c r="F23" s="32">
        <v>299273</v>
      </c>
      <c r="G23" s="86" t="s">
        <v>22</v>
      </c>
      <c r="H23" s="86"/>
      <c r="I23" s="86"/>
      <c r="J23" s="32"/>
      <c r="K23" s="32"/>
    </row>
    <row r="24" spans="2:11" ht="12.75">
      <c r="B24" s="86" t="s">
        <v>27</v>
      </c>
      <c r="C24" s="86"/>
      <c r="D24" s="86"/>
      <c r="E24" s="32"/>
      <c r="F24" s="32"/>
      <c r="G24" s="86" t="s">
        <v>24</v>
      </c>
      <c r="H24" s="86"/>
      <c r="I24" s="86"/>
      <c r="J24" s="32"/>
      <c r="K24" s="32"/>
    </row>
    <row r="25" spans="2:11" ht="12.75">
      <c r="B25" s="64" t="s">
        <v>28</v>
      </c>
      <c r="C25" s="64"/>
      <c r="D25" s="64"/>
      <c r="E25" s="32">
        <f>E13+E20</f>
        <v>976595</v>
      </c>
      <c r="F25" s="32">
        <f>F13+F20</f>
        <v>984721</v>
      </c>
      <c r="G25" s="71" t="s">
        <v>26</v>
      </c>
      <c r="H25" s="71"/>
      <c r="I25" s="71"/>
      <c r="J25" s="32">
        <v>591371</v>
      </c>
      <c r="K25" s="32">
        <v>632770</v>
      </c>
    </row>
    <row r="26" spans="2:11" ht="12.75">
      <c r="B26" s="64" t="s">
        <v>66</v>
      </c>
      <c r="C26" s="64"/>
      <c r="D26" s="64"/>
      <c r="E26" s="32"/>
      <c r="F26" s="32"/>
      <c r="G26" s="71" t="s">
        <v>29</v>
      </c>
      <c r="H26" s="71"/>
      <c r="I26" s="71"/>
      <c r="J26" s="32">
        <v>2075</v>
      </c>
      <c r="K26" s="32">
        <v>6395</v>
      </c>
    </row>
    <row r="27" spans="2:11" ht="12.75">
      <c r="B27" s="65" t="s">
        <v>31</v>
      </c>
      <c r="C27" s="65"/>
      <c r="D27" s="65"/>
      <c r="E27" s="32">
        <f>E25</f>
        <v>976595</v>
      </c>
      <c r="F27" s="32">
        <f>F25</f>
        <v>984721</v>
      </c>
      <c r="G27" s="67" t="s">
        <v>30</v>
      </c>
      <c r="H27" s="67"/>
      <c r="I27" s="67"/>
      <c r="J27" s="85">
        <f>J13+J21</f>
        <v>976595</v>
      </c>
      <c r="K27" s="85">
        <f>K13+K21</f>
        <v>984721</v>
      </c>
    </row>
    <row r="28" spans="2:11" ht="12.75">
      <c r="B28" s="65" t="s">
        <v>32</v>
      </c>
      <c r="C28" s="65"/>
      <c r="D28" s="65"/>
      <c r="E28" s="32">
        <v>851306</v>
      </c>
      <c r="F28" s="32">
        <v>1073663</v>
      </c>
      <c r="G28" s="67"/>
      <c r="H28" s="67"/>
      <c r="I28" s="67"/>
      <c r="J28" s="85"/>
      <c r="K28" s="85"/>
    </row>
    <row r="29" spans="7:11" ht="12.75">
      <c r="G29" s="78" t="s">
        <v>33</v>
      </c>
      <c r="H29" s="79"/>
      <c r="I29" s="79"/>
      <c r="J29" s="33">
        <v>851306</v>
      </c>
      <c r="K29" s="33">
        <v>1073663</v>
      </c>
    </row>
    <row r="31" spans="2:11" ht="12.75">
      <c r="B31" s="80" t="s">
        <v>67</v>
      </c>
      <c r="C31" s="81"/>
      <c r="D31" s="81"/>
      <c r="E31" s="81"/>
      <c r="F31" s="81"/>
      <c r="G31" s="81" t="s">
        <v>34</v>
      </c>
      <c r="H31" s="81"/>
      <c r="I31" s="81"/>
      <c r="J31" s="81"/>
      <c r="K31" s="81"/>
    </row>
    <row r="32" spans="2:11" ht="12.75">
      <c r="B32" s="82"/>
      <c r="C32" s="82"/>
      <c r="D32" s="82"/>
      <c r="E32" s="82"/>
      <c r="F32" s="82"/>
      <c r="G32" s="81"/>
      <c r="H32" s="81"/>
      <c r="I32" s="81"/>
      <c r="J32" s="81"/>
      <c r="K32" s="81"/>
    </row>
    <row r="33" spans="2:11" ht="12.75" customHeight="1">
      <c r="B33" s="83" t="s">
        <v>61</v>
      </c>
      <c r="C33" s="83"/>
      <c r="D33" s="83"/>
      <c r="E33" s="84" t="s">
        <v>8</v>
      </c>
      <c r="F33" s="84" t="s">
        <v>97</v>
      </c>
      <c r="G33" s="59" t="s">
        <v>35</v>
      </c>
      <c r="H33" s="64"/>
      <c r="I33" s="64"/>
      <c r="J33" s="84" t="s">
        <v>8</v>
      </c>
      <c r="K33" s="84" t="s">
        <v>97</v>
      </c>
    </row>
    <row r="34" spans="2:11" ht="12.75">
      <c r="B34" s="83"/>
      <c r="C34" s="83"/>
      <c r="D34" s="83"/>
      <c r="E34" s="84"/>
      <c r="F34" s="84"/>
      <c r="G34" s="64"/>
      <c r="H34" s="64"/>
      <c r="I34" s="64"/>
      <c r="J34" s="84"/>
      <c r="K34" s="84"/>
    </row>
    <row r="35" spans="2:11" ht="12.75">
      <c r="B35" s="83"/>
      <c r="C35" s="83"/>
      <c r="D35" s="83"/>
      <c r="E35" s="84"/>
      <c r="F35" s="84"/>
      <c r="G35" s="71" t="s">
        <v>36</v>
      </c>
      <c r="H35" s="71"/>
      <c r="I35" s="71"/>
      <c r="J35" s="32">
        <v>286809</v>
      </c>
      <c r="K35" s="32">
        <v>300394</v>
      </c>
    </row>
    <row r="36" spans="2:11" ht="12.75">
      <c r="B36" s="71" t="s">
        <v>37</v>
      </c>
      <c r="C36" s="71"/>
      <c r="D36" s="71"/>
      <c r="E36" s="31">
        <v>439092</v>
      </c>
      <c r="F36" s="31">
        <v>319523</v>
      </c>
      <c r="G36" s="71" t="s">
        <v>40</v>
      </c>
      <c r="H36" s="71"/>
      <c r="I36" s="71"/>
      <c r="J36" s="32">
        <v>329738</v>
      </c>
      <c r="K36" s="32">
        <v>328461</v>
      </c>
    </row>
    <row r="37" spans="2:13" ht="12.75">
      <c r="B37" s="71" t="s">
        <v>38</v>
      </c>
      <c r="C37" s="71"/>
      <c r="D37" s="71"/>
      <c r="E37" s="31">
        <v>448207</v>
      </c>
      <c r="F37" s="31">
        <v>309963</v>
      </c>
      <c r="G37" s="71" t="s">
        <v>68</v>
      </c>
      <c r="H37" s="71"/>
      <c r="I37" s="71"/>
      <c r="J37" s="32">
        <f>J35-J36</f>
        <v>-42929</v>
      </c>
      <c r="K37" s="32">
        <f>K35-K36</f>
        <v>-28067</v>
      </c>
      <c r="M37" s="35"/>
    </row>
    <row r="38" spans="2:11" ht="12.75">
      <c r="B38" s="77" t="s">
        <v>39</v>
      </c>
      <c r="C38" s="77"/>
      <c r="D38" s="77"/>
      <c r="E38" s="31">
        <f>E36-E37</f>
        <v>-9115</v>
      </c>
      <c r="F38" s="31">
        <f>F36-F37</f>
        <v>9560</v>
      </c>
      <c r="G38" s="71" t="s">
        <v>44</v>
      </c>
      <c r="H38" s="71"/>
      <c r="I38" s="71"/>
      <c r="J38" s="32">
        <v>1539</v>
      </c>
      <c r="K38" s="32">
        <v>1257</v>
      </c>
    </row>
    <row r="39" spans="2:11" ht="12.75">
      <c r="B39" s="59" t="s">
        <v>69</v>
      </c>
      <c r="C39" s="59"/>
      <c r="D39" s="59"/>
      <c r="E39" s="60"/>
      <c r="F39" s="60"/>
      <c r="G39" s="71" t="s">
        <v>46</v>
      </c>
      <c r="H39" s="71"/>
      <c r="I39" s="71"/>
      <c r="J39" s="32">
        <v>2182</v>
      </c>
      <c r="K39" s="32">
        <v>257</v>
      </c>
    </row>
    <row r="40" spans="2:11" ht="12.75" customHeight="1">
      <c r="B40" s="59"/>
      <c r="C40" s="59"/>
      <c r="D40" s="59"/>
      <c r="E40" s="60"/>
      <c r="F40" s="60"/>
      <c r="G40" s="76" t="s">
        <v>47</v>
      </c>
      <c r="H40" s="76"/>
      <c r="I40" s="76"/>
      <c r="J40" s="32">
        <v>69110</v>
      </c>
      <c r="K40" s="32">
        <v>34518</v>
      </c>
    </row>
    <row r="41" spans="2:11" ht="25.5" customHeight="1">
      <c r="B41" s="70" t="s">
        <v>41</v>
      </c>
      <c r="C41" s="70"/>
      <c r="D41" s="70"/>
      <c r="E41" s="31">
        <v>2874</v>
      </c>
      <c r="F41" s="31">
        <v>3214</v>
      </c>
      <c r="G41" s="76" t="s">
        <v>49</v>
      </c>
      <c r="H41" s="59"/>
      <c r="I41" s="59"/>
      <c r="J41" s="32">
        <v>9651</v>
      </c>
      <c r="K41" s="32">
        <v>40276</v>
      </c>
    </row>
    <row r="42" spans="2:11" ht="24.75" customHeight="1">
      <c r="B42" s="70" t="s">
        <v>42</v>
      </c>
      <c r="C42" s="70"/>
      <c r="D42" s="70"/>
      <c r="E42" s="31"/>
      <c r="F42" s="31">
        <v>12827</v>
      </c>
      <c r="G42" s="70" t="s">
        <v>76</v>
      </c>
      <c r="H42" s="71"/>
      <c r="I42" s="71"/>
      <c r="J42" s="34">
        <f>J35+J38+J40-(J36+J39+J41)</f>
        <v>15887</v>
      </c>
      <c r="K42" s="34">
        <f>K35+K38+K40-(K36+K39+K41)</f>
        <v>-32825</v>
      </c>
    </row>
    <row r="43" spans="2:11" ht="26.25" customHeight="1">
      <c r="B43" s="71" t="s">
        <v>39</v>
      </c>
      <c r="C43" s="71"/>
      <c r="D43" s="71"/>
      <c r="E43" s="31">
        <v>2874</v>
      </c>
      <c r="F43" s="31">
        <f>F41-F42</f>
        <v>-9613</v>
      </c>
      <c r="G43" s="73" t="s">
        <v>70</v>
      </c>
      <c r="H43" s="74"/>
      <c r="I43" s="75"/>
      <c r="J43" s="34">
        <v>250</v>
      </c>
      <c r="K43" s="34">
        <v>432</v>
      </c>
    </row>
    <row r="44" spans="2:11" ht="12.75" customHeight="1">
      <c r="B44" s="59" t="s">
        <v>71</v>
      </c>
      <c r="C44" s="59"/>
      <c r="D44" s="59"/>
      <c r="E44" s="60"/>
      <c r="F44" s="60"/>
      <c r="G44" s="59" t="s">
        <v>53</v>
      </c>
      <c r="H44" s="59"/>
      <c r="I44" s="59"/>
      <c r="J44" s="72">
        <f>J42-J43</f>
        <v>15637</v>
      </c>
      <c r="K44" s="72">
        <f>K42-K43</f>
        <v>-33257</v>
      </c>
    </row>
    <row r="45" spans="2:11" ht="12.75">
      <c r="B45" s="59"/>
      <c r="C45" s="59"/>
      <c r="D45" s="59"/>
      <c r="E45" s="60"/>
      <c r="F45" s="60"/>
      <c r="G45" s="59"/>
      <c r="H45" s="59"/>
      <c r="I45" s="59"/>
      <c r="J45" s="72"/>
      <c r="K45" s="72"/>
    </row>
    <row r="46" spans="2:11" ht="24.75" customHeight="1">
      <c r="B46" s="70" t="s">
        <v>43</v>
      </c>
      <c r="C46" s="70"/>
      <c r="D46" s="70"/>
      <c r="E46" s="31"/>
      <c r="F46" s="31"/>
      <c r="G46" s="65" t="s">
        <v>55</v>
      </c>
      <c r="H46" s="65"/>
      <c r="I46" s="65"/>
      <c r="J46" s="32">
        <v>859</v>
      </c>
      <c r="K46" s="32">
        <v>4335</v>
      </c>
    </row>
    <row r="47" spans="2:11" ht="28.5" customHeight="1">
      <c r="B47" s="70" t="s">
        <v>45</v>
      </c>
      <c r="C47" s="70"/>
      <c r="D47" s="70"/>
      <c r="E47" s="31"/>
      <c r="F47" s="31"/>
      <c r="G47" s="68" t="s">
        <v>72</v>
      </c>
      <c r="H47" s="69"/>
      <c r="I47" s="69"/>
      <c r="J47" s="32"/>
      <c r="K47" s="32"/>
    </row>
    <row r="48" spans="2:11" ht="16.5" customHeight="1">
      <c r="B48" s="71" t="s">
        <v>39</v>
      </c>
      <c r="C48" s="71"/>
      <c r="D48" s="71"/>
      <c r="E48" s="31"/>
      <c r="F48" s="31"/>
      <c r="G48" s="69" t="s">
        <v>73</v>
      </c>
      <c r="H48" s="69"/>
      <c r="I48" s="69"/>
      <c r="J48" s="32">
        <f>J44-J46</f>
        <v>14778</v>
      </c>
      <c r="K48" s="32">
        <f>K44-K46</f>
        <v>-37592</v>
      </c>
    </row>
    <row r="49" spans="2:11" ht="34.5" customHeight="1">
      <c r="B49" s="67" t="s">
        <v>48</v>
      </c>
      <c r="C49" s="67"/>
      <c r="D49" s="67"/>
      <c r="E49" s="31">
        <f aca="true" t="shared" si="0" ref="E49:F51">E36+E41</f>
        <v>441966</v>
      </c>
      <c r="F49" s="31">
        <f t="shared" si="0"/>
        <v>322737</v>
      </c>
      <c r="G49" s="68" t="s">
        <v>77</v>
      </c>
      <c r="H49" s="69"/>
      <c r="I49" s="69"/>
      <c r="J49" s="32"/>
      <c r="K49" s="32"/>
    </row>
    <row r="50" spans="2:11" ht="35.25" customHeight="1">
      <c r="B50" s="67" t="s">
        <v>50</v>
      </c>
      <c r="C50" s="67"/>
      <c r="D50" s="67"/>
      <c r="E50" s="31">
        <f t="shared" si="0"/>
        <v>448207</v>
      </c>
      <c r="F50" s="31">
        <f t="shared" si="0"/>
        <v>322790</v>
      </c>
      <c r="G50" s="66" t="s">
        <v>74</v>
      </c>
      <c r="H50" s="65"/>
      <c r="I50" s="65"/>
      <c r="J50" s="32"/>
      <c r="K50" s="32"/>
    </row>
    <row r="51" spans="2:11" ht="18" customHeight="1">
      <c r="B51" s="64" t="s">
        <v>51</v>
      </c>
      <c r="C51" s="64"/>
      <c r="D51" s="64"/>
      <c r="E51" s="31">
        <f t="shared" si="0"/>
        <v>-6241</v>
      </c>
      <c r="F51" s="31">
        <f t="shared" si="0"/>
        <v>-53</v>
      </c>
      <c r="G51" s="65" t="s">
        <v>75</v>
      </c>
      <c r="H51" s="65"/>
      <c r="I51" s="65"/>
      <c r="J51" s="32"/>
      <c r="K51" s="32"/>
    </row>
    <row r="52" spans="2:11" ht="15" customHeight="1">
      <c r="B52" s="59" t="s">
        <v>52</v>
      </c>
      <c r="C52" s="59"/>
      <c r="D52" s="59"/>
      <c r="E52" s="60">
        <v>6371</v>
      </c>
      <c r="F52" s="60">
        <v>130</v>
      </c>
      <c r="G52" s="65" t="s">
        <v>57</v>
      </c>
      <c r="H52" s="65"/>
      <c r="I52" s="65"/>
      <c r="J52" s="32"/>
      <c r="K52" s="32"/>
    </row>
    <row r="53" spans="2:11" ht="28.5" customHeight="1">
      <c r="B53" s="59"/>
      <c r="C53" s="59"/>
      <c r="D53" s="59"/>
      <c r="E53" s="60"/>
      <c r="F53" s="60"/>
      <c r="G53" s="66" t="s">
        <v>58</v>
      </c>
      <c r="H53" s="65"/>
      <c r="I53" s="65"/>
      <c r="J53" s="32"/>
      <c r="K53" s="32"/>
    </row>
    <row r="54" spans="2:11" ht="24" customHeight="1">
      <c r="B54" s="59" t="s">
        <v>54</v>
      </c>
      <c r="C54" s="59"/>
      <c r="D54" s="59"/>
      <c r="E54" s="60"/>
      <c r="F54" s="60"/>
      <c r="G54" s="62"/>
      <c r="H54" s="63"/>
      <c r="I54" s="63"/>
      <c r="J54" s="13"/>
      <c r="K54" s="13"/>
    </row>
    <row r="55" spans="2:6" ht="22.5" customHeight="1">
      <c r="B55" s="59"/>
      <c r="C55" s="59"/>
      <c r="D55" s="59"/>
      <c r="E55" s="60"/>
      <c r="F55" s="60"/>
    </row>
    <row r="56" spans="2:6" ht="12.75">
      <c r="B56" s="59" t="s">
        <v>56</v>
      </c>
      <c r="C56" s="59"/>
      <c r="D56" s="59"/>
      <c r="E56" s="60">
        <f>E51+E52</f>
        <v>130</v>
      </c>
      <c r="F56" s="60">
        <f>F51+F52</f>
        <v>77</v>
      </c>
    </row>
    <row r="57" spans="2:6" ht="12.75">
      <c r="B57" s="59"/>
      <c r="C57" s="59"/>
      <c r="D57" s="59"/>
      <c r="E57" s="60"/>
      <c r="F57" s="60"/>
    </row>
    <row r="58" ht="14.25" customHeight="1"/>
    <row r="59" spans="1:11" ht="12.75">
      <c r="A59" s="61" t="s">
        <v>59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ht="7.5" customHeight="1"/>
    <row r="61" spans="2:11" ht="12" customHeight="1">
      <c r="B61" s="24"/>
      <c r="C61" s="25"/>
      <c r="D61" s="100" t="s">
        <v>8</v>
      </c>
      <c r="E61" s="101"/>
      <c r="F61" s="101"/>
      <c r="G61" s="102"/>
      <c r="H61" s="100" t="s">
        <v>97</v>
      </c>
      <c r="I61" s="101"/>
      <c r="J61" s="101"/>
      <c r="K61" s="102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6"/>
      <c r="D64" s="40">
        <v>926239</v>
      </c>
      <c r="E64" s="42">
        <v>145786</v>
      </c>
      <c r="F64" s="40"/>
      <c r="G64" s="40">
        <f>D64+E64</f>
        <v>1072025</v>
      </c>
      <c r="H64" s="40">
        <v>1072025</v>
      </c>
      <c r="I64" s="40"/>
      <c r="J64" s="40"/>
      <c r="K64" s="40">
        <f>H64</f>
        <v>1072025</v>
      </c>
    </row>
    <row r="65" spans="2:11" ht="21.75" customHeight="1">
      <c r="B65" s="19" t="s">
        <v>86</v>
      </c>
      <c r="C65" s="36"/>
      <c r="D65" s="40">
        <v>2175</v>
      </c>
      <c r="E65" s="39"/>
      <c r="F65" s="39"/>
      <c r="G65" s="38">
        <f>D65</f>
        <v>2175</v>
      </c>
      <c r="H65" s="38">
        <v>2175</v>
      </c>
      <c r="I65" s="38"/>
      <c r="J65" s="38"/>
      <c r="K65" s="38">
        <f>H65</f>
        <v>2175</v>
      </c>
    </row>
    <row r="66" spans="2:11" ht="30" customHeight="1">
      <c r="B66" s="19" t="s">
        <v>87</v>
      </c>
      <c r="C66" s="36"/>
      <c r="D66" s="39"/>
      <c r="E66" s="41"/>
      <c r="F66" s="41"/>
      <c r="G66" s="41"/>
      <c r="H66" s="41"/>
      <c r="I66" s="41"/>
      <c r="J66" s="41"/>
      <c r="K66" s="41"/>
    </row>
    <row r="67" spans="2:11" ht="21.75" customHeight="1">
      <c r="B67" s="19" t="s">
        <v>88</v>
      </c>
      <c r="C67" s="36"/>
      <c r="D67" s="39"/>
      <c r="E67" s="41"/>
      <c r="F67" s="41"/>
      <c r="G67" s="41"/>
      <c r="H67" s="41"/>
      <c r="I67" s="41"/>
      <c r="J67" s="41"/>
      <c r="K67" s="41"/>
    </row>
    <row r="68" spans="2:11" ht="21.75" customHeight="1">
      <c r="B68" s="19" t="s">
        <v>89</v>
      </c>
      <c r="C68" s="36"/>
      <c r="D68" s="39"/>
      <c r="E68" s="41"/>
      <c r="F68" s="41"/>
      <c r="G68" s="41"/>
      <c r="H68" s="41"/>
      <c r="I68" s="41"/>
      <c r="J68" s="41"/>
      <c r="K68" s="41"/>
    </row>
    <row r="69" spans="2:11" ht="21.75" customHeight="1">
      <c r="B69" s="19" t="s">
        <v>90</v>
      </c>
      <c r="C69" s="36"/>
      <c r="D69" s="39"/>
      <c r="E69" s="41"/>
      <c r="F69" s="41"/>
      <c r="G69" s="41"/>
      <c r="H69" s="41"/>
      <c r="I69" s="41"/>
      <c r="J69" s="41"/>
      <c r="K69" s="41"/>
    </row>
    <row r="70" spans="2:11" ht="21.75" customHeight="1">
      <c r="B70" s="19" t="s">
        <v>91</v>
      </c>
      <c r="C70" s="36"/>
      <c r="D70" s="43">
        <v>95847</v>
      </c>
      <c r="E70" s="40">
        <v>14778</v>
      </c>
      <c r="F70" s="40">
        <v>95847</v>
      </c>
      <c r="G70" s="40">
        <f>D70+E70-F70</f>
        <v>14778</v>
      </c>
      <c r="H70" s="40">
        <v>14778</v>
      </c>
      <c r="I70" s="40"/>
      <c r="J70" s="40">
        <v>14778</v>
      </c>
      <c r="K70" s="40">
        <f>H70-J70</f>
        <v>0</v>
      </c>
    </row>
    <row r="71" spans="2:11" ht="21.75" customHeight="1">
      <c r="B71" s="19" t="s">
        <v>92</v>
      </c>
      <c r="C71" s="36"/>
      <c r="D71" s="40">
        <v>797530</v>
      </c>
      <c r="E71" s="40">
        <v>4146</v>
      </c>
      <c r="F71" s="40">
        <v>95847</v>
      </c>
      <c r="G71" s="40">
        <f>D71+E71-F71</f>
        <v>705829</v>
      </c>
      <c r="H71" s="40">
        <v>705829</v>
      </c>
      <c r="I71" s="40">
        <v>37593</v>
      </c>
      <c r="J71" s="40">
        <v>14778</v>
      </c>
      <c r="K71" s="40">
        <f>H71+I71-J71</f>
        <v>728644</v>
      </c>
    </row>
    <row r="72" spans="2:11" ht="21.75" customHeight="1">
      <c r="B72" s="20" t="s">
        <v>93</v>
      </c>
      <c r="C72" s="37"/>
      <c r="D72" s="40"/>
      <c r="E72" s="40"/>
      <c r="F72" s="40"/>
      <c r="G72" s="40"/>
      <c r="H72" s="40"/>
      <c r="I72" s="40"/>
      <c r="J72" s="40"/>
      <c r="K72" s="40"/>
    </row>
    <row r="73" spans="2:13" ht="21.75" customHeight="1">
      <c r="B73" s="20" t="s">
        <v>94</v>
      </c>
      <c r="C73" s="37"/>
      <c r="D73" s="44">
        <f>D64+D65+D70-D71</f>
        <v>226731</v>
      </c>
      <c r="E73" s="44">
        <f>E64+E70-E71</f>
        <v>156418</v>
      </c>
      <c r="F73" s="44">
        <f>F70-F71</f>
        <v>0</v>
      </c>
      <c r="G73" s="44">
        <f>G64+G65+G70-G71</f>
        <v>383149</v>
      </c>
      <c r="H73" s="40">
        <f>H64+H65+H70-H71</f>
        <v>383149</v>
      </c>
      <c r="I73" s="40">
        <f>I71</f>
        <v>37593</v>
      </c>
      <c r="J73" s="40">
        <f>J70-J71</f>
        <v>0</v>
      </c>
      <c r="K73" s="40">
        <f>K64+K65-K71</f>
        <v>345556</v>
      </c>
      <c r="M73" s="35"/>
    </row>
    <row r="74" spans="1:11" ht="31.5" customHeight="1">
      <c r="A74" s="30"/>
      <c r="B74" s="20" t="s">
        <v>96</v>
      </c>
      <c r="C74" s="37"/>
      <c r="D74" s="39"/>
      <c r="E74" s="41"/>
      <c r="F74" s="41"/>
      <c r="G74" s="41"/>
      <c r="H74" s="41"/>
      <c r="I74" s="41"/>
      <c r="J74" s="41"/>
      <c r="K74" s="41"/>
    </row>
    <row r="75" spans="1:11" ht="20.25" customHeight="1">
      <c r="A75" s="54"/>
      <c r="B75" s="54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58.5" customHeight="1">
      <c r="B77" s="55" t="s">
        <v>104</v>
      </c>
      <c r="C77" s="56"/>
      <c r="D77" s="56"/>
      <c r="E77" s="56"/>
      <c r="F77" s="56"/>
      <c r="G77" s="56"/>
      <c r="H77" s="56"/>
      <c r="I77" s="56"/>
      <c r="J77" s="56"/>
      <c r="K77" s="56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7" t="s">
        <v>95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2:11" ht="12.75">
      <c r="B80" s="52" t="s">
        <v>99</v>
      </c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6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0.7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2.2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6" t="s">
        <v>79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>
      <c r="B89" s="48" t="s">
        <v>102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14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9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50" t="s">
        <v>60</v>
      </c>
      <c r="I92" s="51"/>
      <c r="J92" s="51"/>
      <c r="K92" s="51"/>
    </row>
    <row r="93" spans="2:11" ht="12.75">
      <c r="B93" s="2"/>
      <c r="C93" s="2"/>
      <c r="D93" s="2"/>
      <c r="E93" s="2"/>
      <c r="F93" s="9"/>
      <c r="G93" s="2"/>
      <c r="H93" s="45" t="s">
        <v>103</v>
      </c>
      <c r="I93" s="45"/>
      <c r="J93" s="45"/>
      <c r="K93" s="45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</sheetData>
  <sheetProtection/>
  <mergeCells count="119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H93:K93"/>
    <mergeCell ref="B88:K88"/>
    <mergeCell ref="B89:K90"/>
    <mergeCell ref="H92:K92"/>
    <mergeCell ref="B80:K86"/>
    <mergeCell ref="A75:B75"/>
    <mergeCell ref="B77:K77"/>
    <mergeCell ref="B79:K7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2007-05-21T12:54:14Z</cp:lastPrinted>
  <dcterms:created xsi:type="dcterms:W3CDTF">2007-02-12T13:02:25Z</dcterms:created>
  <dcterms:modified xsi:type="dcterms:W3CDTF">2008-05-21T10:11:50Z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