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<sst xmlns="http://schemas.openxmlformats.org/spreadsheetml/2006/main" count="246" uniqueCount="213">
  <si>
    <t xml:space="preserve">GODIŠNJI IZVEŠTAJ </t>
  </si>
  <si>
    <t xml:space="preserve">I Opšti podaci </t>
  </si>
  <si>
    <t>1) poslovno ime, sedište i adresa</t>
  </si>
  <si>
    <t>matični broj i PIB akcionarskog društva</t>
  </si>
  <si>
    <t>2) web site i e-mail adresa</t>
  </si>
  <si>
    <t>BD 8384/2007 od 05.03.2007</t>
  </si>
  <si>
    <t>4) delatnost  (šifra i opis)</t>
  </si>
  <si>
    <t>24420 proizvodnja farmaceutskih proizvoda</t>
  </si>
  <si>
    <t>5) broj zaposlenih</t>
  </si>
  <si>
    <t xml:space="preserve">6) broj akcionara </t>
  </si>
  <si>
    <t>akcija i učešćem u osnovnom kapitalu</t>
  </si>
  <si>
    <t>Akcionar</t>
  </si>
  <si>
    <t xml:space="preserve">Broj akcija </t>
  </si>
  <si>
    <t>8) vrednost osnovnog kapitala</t>
  </si>
  <si>
    <t>10) podaci o zavisnim društvima (do 5 najznačajnijih</t>
  </si>
  <si>
    <t>Beogradska berza a.d.</t>
  </si>
  <si>
    <t>II Podaci o upravi društva</t>
  </si>
  <si>
    <t>1) Članovi uprave</t>
  </si>
  <si>
    <t xml:space="preserve">Predsednik upravnog </t>
  </si>
  <si>
    <t xml:space="preserve">odbora </t>
  </si>
  <si>
    <t xml:space="preserve">Član upravnog odbora </t>
  </si>
  <si>
    <t xml:space="preserve">ime, prezime i </t>
  </si>
  <si>
    <t xml:space="preserve">prebivalište </t>
  </si>
  <si>
    <t>Dragomir Ćurčić</t>
  </si>
  <si>
    <t xml:space="preserve">Beograd </t>
  </si>
  <si>
    <t>Čikoš Josip</t>
  </si>
  <si>
    <t>Šabac</t>
  </si>
  <si>
    <t>obrazovanje</t>
  </si>
  <si>
    <t>dip.ecc</t>
  </si>
  <si>
    <t>sadašnje  zaposlenje</t>
  </si>
  <si>
    <t xml:space="preserve">(poslovno ime firme i </t>
  </si>
  <si>
    <t>Hemofarm koncern</t>
  </si>
  <si>
    <t xml:space="preserve">radno mesto) </t>
  </si>
  <si>
    <t xml:space="preserve">članstvo u Upravnim i </t>
  </si>
  <si>
    <t xml:space="preserve">nadzornim odborima </t>
  </si>
  <si>
    <t>drugih  društava</t>
  </si>
  <si>
    <t xml:space="preserve">isplaćeni neto iznos </t>
  </si>
  <si>
    <t>naknade</t>
  </si>
  <si>
    <t xml:space="preserve">broj i procenat akcija </t>
  </si>
  <si>
    <t xml:space="preserve">koje poseduju u </t>
  </si>
  <si>
    <t>akcionarskom društvu</t>
  </si>
  <si>
    <t xml:space="preserve">2) Članovi nadzornog </t>
  </si>
  <si>
    <t>Radić Jova</t>
  </si>
  <si>
    <t>Beograd</t>
  </si>
  <si>
    <t>Rada Rekić</t>
  </si>
  <si>
    <t>Andraš Mariora</t>
  </si>
  <si>
    <t>Vršac</t>
  </si>
  <si>
    <t>3) navesti da li uprava društva ima usvojen pisani kodeks</t>
  </si>
  <si>
    <t>ponašanja i web-site na kome je objavljen</t>
  </si>
  <si>
    <t>III Podaci o poslovanju društva</t>
  </si>
  <si>
    <t>AOP</t>
  </si>
  <si>
    <t>u hiljadama dinara</t>
  </si>
  <si>
    <t>Struktura %</t>
  </si>
  <si>
    <t>Poslovni prihodi</t>
  </si>
  <si>
    <t>Finansijski prihodi</t>
  </si>
  <si>
    <t>Ostali prihodi</t>
  </si>
  <si>
    <t>Ukupni prihodi</t>
  </si>
  <si>
    <t xml:space="preserve">Poslovni rashodi </t>
  </si>
  <si>
    <t>Finansijski rashodi</t>
  </si>
  <si>
    <t xml:space="preserve">Ostali rashodi </t>
  </si>
  <si>
    <t xml:space="preserve">Ukupni rashodi </t>
  </si>
  <si>
    <t>Bruto rezultat poslovanja</t>
  </si>
  <si>
    <t>Neto dobitak</t>
  </si>
  <si>
    <t xml:space="preserve">VRSTE PRIHODA </t>
  </si>
  <si>
    <t xml:space="preserve">U hiljadama dinara </t>
  </si>
  <si>
    <t xml:space="preserve">1. PRIHOD OD PRODAJE </t>
  </si>
  <si>
    <t>Prihod od prodaje proizvoda</t>
  </si>
  <si>
    <t xml:space="preserve">povezanim pravnim licima </t>
  </si>
  <si>
    <t xml:space="preserve">u zemlji </t>
  </si>
  <si>
    <t>u inostranstvu</t>
  </si>
  <si>
    <t>Prihod od prodaje roba</t>
  </si>
  <si>
    <t>u zemlji</t>
  </si>
  <si>
    <t xml:space="preserve">u inostranstvu </t>
  </si>
  <si>
    <t>Prihod od prodaje usluga</t>
  </si>
  <si>
    <t>povezanim pravnim licima</t>
  </si>
  <si>
    <t>ukupno</t>
  </si>
  <si>
    <t>2. PRIHODI OD AKTIVIRANJA</t>
  </si>
  <si>
    <t>UČINAKA I ROBE</t>
  </si>
  <si>
    <t>3. SMANJENE VREDNOSTI ZALIHA</t>
  </si>
  <si>
    <t>4. OSTALI POSLOVNI PRIHODI</t>
  </si>
  <si>
    <t>UKUPNI POSLOVNI PRIHODI</t>
  </si>
  <si>
    <t xml:space="preserve">O POSLOVANJU AKCIONARSKOG DRUŠTVA </t>
  </si>
  <si>
    <t>%</t>
  </si>
  <si>
    <t>u 000 dinara</t>
  </si>
  <si>
    <t>Prinos na ukupan kapital</t>
  </si>
  <si>
    <t>Neto prinos na sopstveni kapital</t>
  </si>
  <si>
    <t>Poslovni neto dobitak</t>
  </si>
  <si>
    <t>Aop 213/Aop202</t>
  </si>
  <si>
    <t xml:space="preserve">Stepen zaduženosti </t>
  </si>
  <si>
    <t>(Aop 110+Aop111+AAop114)/Aop101</t>
  </si>
  <si>
    <t xml:space="preserve">I Stepen likvidnosti </t>
  </si>
  <si>
    <t>Aop019/Aop114</t>
  </si>
  <si>
    <t xml:space="preserve">II Stepen likvidnosti </t>
  </si>
  <si>
    <t>Aop 012-Aop 114</t>
  </si>
  <si>
    <t>Neto obrtni kapital</t>
  </si>
  <si>
    <t>(Aop 012-Aop 013)/Aop 114</t>
  </si>
  <si>
    <t>Akcijski kapital Nominalna vrednost</t>
  </si>
  <si>
    <t>Broj akc. Nominalna vrednost</t>
  </si>
  <si>
    <t>5.493.117*730,00</t>
  </si>
  <si>
    <t>Obračunska vrednost akcije</t>
  </si>
  <si>
    <t>Aop 101/5.493.117</t>
  </si>
  <si>
    <t xml:space="preserve">Dobitak po akciji </t>
  </si>
  <si>
    <t>Sve poslovne aktivnosti obavljaju se uglavnom centralizovano i svi proizvodi su uglavnom sličnog tipa (farmaceutski proizvodi).</t>
  </si>
  <si>
    <t>3) Informacije o ostvarenjima društva po segmentima (formiranim na proizvodno i geografskoj osnovi) , u skladu sa zahtevima MRS 14</t>
  </si>
  <si>
    <t>* glavnim kupcima i dobavljačima (navode se kupci koji  učestvuju sa više</t>
  </si>
  <si>
    <t xml:space="preserve">od 10%  u ukupnom  prihodu društva, odnosno dobavljači koji učestvuju sa </t>
  </si>
  <si>
    <t xml:space="preserve">više od 10% u ukupnim obavezama društva prema dobavljačima </t>
  </si>
  <si>
    <t>Medju glavnim kupcima i dobavljačima koji učestv-</t>
  </si>
  <si>
    <t>uju sa više od 10% je Hemofarm a.d Vršac</t>
  </si>
  <si>
    <t>4) Navesti i objasniti svaku promenu veću od 10% u odnosu na prethodnu godinu</t>
  </si>
  <si>
    <t>*imovini i obavezama (prikazanoj po pozicijama datim u izvodu</t>
  </si>
  <si>
    <t>*neto dobitku, odnosno gubitku tog društva</t>
  </si>
  <si>
    <t>6) Informacije o stanju (broj i %), sticanju prodaji i poništenju sopstvenih akcija</t>
  </si>
  <si>
    <t>Broj akcija 5.493.117, učešće Hemofarm 77,78%, Privatizacioni registar 11,77%, ostali akcionari 10,45%</t>
  </si>
  <si>
    <t>7) Ulaganja u istraživanje i razvoj osnovne delatnosti, informacione tehnologije i ljudske resurse</t>
  </si>
  <si>
    <t>8) Navesti iznos, način forimranja i upotrebu rezervi u poslednje dve godine</t>
  </si>
  <si>
    <t>9) Navesti sve bitne poslovne dogadjaje koji su se desili od dana bilansiranja do dana podnošenja izveštaja</t>
  </si>
  <si>
    <t>10) Obrazložiti i ostale bitne promene podataka sadržanih u prospektu, a koji nisu navedeni</t>
  </si>
  <si>
    <t>IV Ostalo</t>
  </si>
  <si>
    <t>Društvo odgovara za tačnost i istinitost podataka navedenih u Izveštaju na isti način kao za istinitost podataka navedenih u prospektu.</t>
  </si>
  <si>
    <t>Generalni direktor društva</t>
  </si>
  <si>
    <t>Dragan Tošić, dipl.ing</t>
  </si>
  <si>
    <t>subjekata konsolidacije) poslovno ime, sedište i poslovna adresa</t>
  </si>
  <si>
    <t>9) broj izdatih akcija (običnih i prioritetnih sa ISIN brojem i  CFI kodom</t>
  </si>
  <si>
    <t xml:space="preserve">12) poslovno ime organizovanog tržišta na koje su uključene akcije </t>
  </si>
  <si>
    <t xml:space="preserve">isplaćeni neto iznosn naknade </t>
  </si>
  <si>
    <t>www.zorkapharma.com</t>
  </si>
  <si>
    <t xml:space="preserve">3) broj i  datum rešenja o upisu u sudski registar </t>
  </si>
  <si>
    <t>Hemofarm Vršac</t>
  </si>
  <si>
    <t>Privatizacioni registar</t>
  </si>
  <si>
    <t>/</t>
  </si>
  <si>
    <t>Uprava nema usvojen pisani kodeks ponašanja koji je objavljen na web-site</t>
  </si>
  <si>
    <t>4.056.182                    u 000 dinara</t>
  </si>
  <si>
    <t>Potpredsednik koncerna</t>
  </si>
  <si>
    <t>Fondacija Hemofarm</t>
  </si>
  <si>
    <t>lekar kardiolog</t>
  </si>
  <si>
    <t>IKVB Sremska Kamenica</t>
  </si>
  <si>
    <t>profesor kardiologije</t>
  </si>
  <si>
    <t>Ne</t>
  </si>
  <si>
    <t>mr.ecc</t>
  </si>
  <si>
    <t xml:space="preserve">Hemofarm koncern </t>
  </si>
  <si>
    <t>Rukovodilac službe</t>
  </si>
  <si>
    <t>sektora knjigovodstva</t>
  </si>
  <si>
    <t>Dr.ekonom.nauka</t>
  </si>
  <si>
    <t>Profesor</t>
  </si>
  <si>
    <t>7) 10 najvećih akcionara (ime, prezime, poslovno ime pravnog lica sa brojem</t>
  </si>
  <si>
    <t>4. POVEĆANJE VREDNOSTI ZALIHA</t>
  </si>
  <si>
    <t>Dugoročni finansijski plasmani Aop 009 - pad zbog</t>
  </si>
  <si>
    <t>prodaje udela u zavisnom preduzeću.</t>
  </si>
  <si>
    <t>Kratkoročne finansijske obaveze Aop 114 pad zbog</t>
  </si>
  <si>
    <t xml:space="preserve">vraćanja kredita i smanjenja obaveza prema </t>
  </si>
  <si>
    <t>matičnom preduzeću</t>
  </si>
  <si>
    <t>iz finansijskih izveštaja )</t>
  </si>
  <si>
    <t>Povećana je nerasporedjena dobit</t>
  </si>
  <si>
    <t>Učešće %</t>
  </si>
  <si>
    <t xml:space="preserve"> HEMOFARM koncern ,,ZORKA Pharma,, a.d. Šabac objavjljuje:</t>
  </si>
  <si>
    <t xml:space="preserve">11) Poslovno ime, sedište i poslovna adresa revizorske kuće koja je </t>
  </si>
  <si>
    <t xml:space="preserve"> revidirala poslednji finansijski izveštaj</t>
  </si>
  <si>
    <t>Revizorska kuća Deloitte Beograd, Srpskih vladara 16,    Beograd</t>
  </si>
  <si>
    <t>Ekonomski fakultet, Subotica</t>
  </si>
  <si>
    <t>Cena akcija, najniža i najviša</t>
  </si>
  <si>
    <t>pitanjima koja se odnose na vodjenje poslova</t>
  </si>
  <si>
    <t xml:space="preserve">1) izveštaj uprave o realizaciji usvojene poslovne politike, sa navodjenjem slučajeva i razloga za odstupanje, i  drugim načelnim </t>
  </si>
  <si>
    <t xml:space="preserve">2) analiza ostvarenih prihoda, rashoda i rezultata poslovanja, prihoda po delatnostima, opis osnovnih proizvoda i usluga, sa posebnim </t>
  </si>
  <si>
    <t>društva (statusne promene)</t>
  </si>
  <si>
    <t xml:space="preserve">osvrtom na solventnost, likvidnost, ekonomičnost, rentabilnost društva i njegovu tržišnu vrednost, kao i efektima u pravnom položaju </t>
  </si>
  <si>
    <t>delatnost Društva.</t>
  </si>
  <si>
    <t xml:space="preserve">Osnovna delatnost  Društva je proizvodnja i prodaja farmaceutskih proizvoda. Ostale aktivnosti su vrlo retke i nisu od  bitnog značaja za </t>
  </si>
  <si>
    <t>finansijsku poziciju društva.</t>
  </si>
  <si>
    <t xml:space="preserve">Ne postoje slučajevi kod kojih postoji neizvesnost naplate prihoda ili mogućih budućih troškova koji mogu značajno uticati na </t>
  </si>
  <si>
    <t>finansijsku poziciju društva</t>
  </si>
  <si>
    <t xml:space="preserve">5) Navesti slučajeve kod kojih postoji neizvesnost naplate prihoda ili mogućih budućih troškova koji mogu značano uticati  na </t>
  </si>
  <si>
    <t xml:space="preserve">Prema tome ne postoje izdvojene poslovne jedinice koje se bave isključivo aktivnostima vezanim za jedan deo tržišta.Zbog toga se </t>
  </si>
  <si>
    <t xml:space="preserve">poslovanja društva. </t>
  </si>
  <si>
    <t xml:space="preserve">izveštavanje po poslovnim ili geografskim segmentima ne smatra relevantnim za poštenu prezentaciju finansijskih pozicija i rezultata </t>
  </si>
  <si>
    <t>položaja akcionarskog društva kao i za procenu vrednosti njegovih hartija od vrednosti, društvo ih može ovde navesti i objasniti</t>
  </si>
  <si>
    <t xml:space="preserve">Ukoliko odredjena pitanja nisu obuhvaćena prethodnim tačkama, a od značaja su za razumevanje pravnog, finansijskog i prinosnog  </t>
  </si>
  <si>
    <t>________________________</t>
  </si>
  <si>
    <t>Andjelić Dragan</t>
  </si>
  <si>
    <t>Matični broj 07199821, PIB 100125485</t>
  </si>
  <si>
    <t>5.493.117 obične akcije CFI-ESVUFR, ISIN broj RSZOPHEO8500</t>
  </si>
  <si>
    <t>U 2007 godini, dosledno je sprovodjena poslovna politika, a što je dovelo do pozitivnog rezultata poslovanja</t>
  </si>
  <si>
    <t>PRIHODI, RASHODI I REZULTATI POSLOVANJA ZA 2007 GODINU</t>
  </si>
  <si>
    <t>STRUKTURA POSLOVNIH PRIHODA U 2007 GODINI</t>
  </si>
  <si>
    <t xml:space="preserve">Poslovnu 2007 godinu HEMOFARM Koncern ,,ZORKA Pharma a.d. Šabac je završila sa pozitivnim rezultatom poslovanja uz ostvarenje </t>
  </si>
  <si>
    <t>891 din</t>
  </si>
  <si>
    <t>80,94 din</t>
  </si>
  <si>
    <t>(Aop 229+Aop 216)/Aop122(06)+</t>
  </si>
  <si>
    <t>Aop 122(07))/2</t>
  </si>
  <si>
    <t>Aop229/(Aop101(06)+Aop 101(07))/2</t>
  </si>
  <si>
    <t>78.626 (i hiljadama dinara)  a način formiranja 5% iz ostvarene dobiti se izdvaja za rezerve</t>
  </si>
  <si>
    <t>Raiffeisen zentral bank</t>
  </si>
  <si>
    <t>Delta gener.osiguranje</t>
  </si>
  <si>
    <t>Hypo kastodi 4</t>
  </si>
  <si>
    <t>PKB Agrobanka ad</t>
  </si>
  <si>
    <t>Komercijalna banka kas.</t>
  </si>
  <si>
    <t>Kom.Dunav osiguranje</t>
  </si>
  <si>
    <t>Erste bank custody</t>
  </si>
  <si>
    <t>* Prema podacima CR HOV od 12.06.2008 godine</t>
  </si>
  <si>
    <r>
      <t>neto dobiti u iznosu od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444.620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(u 000 dinara). U pogledu ekonomičnosti, poslovni prihodi su veći od poslovnih rashoda za oko 23,9 %. </t>
    </r>
  </si>
  <si>
    <t>U Šapcu, 12.06.2008 godine</t>
  </si>
  <si>
    <t>U 2007 godini ostvarena je značajna investiciona aktivnost u ukupnoj vrednosti od 1.069.993 EUR</t>
  </si>
  <si>
    <t>Najniža 1.500,00 din 18.12.2007, najviša 2.300,00 din 30.03.2007</t>
  </si>
  <si>
    <t>Mr.tehnologije</t>
  </si>
  <si>
    <t>Izvršni direktor za proizvodnju</t>
  </si>
  <si>
    <t xml:space="preserve">U Skladu  sa članom 63. i 67 zakona o tržištu hartija od vrednosti i drugih finansijskih instrumenata (Službeni glasnik RS broj 47/2006) izdavalac </t>
  </si>
  <si>
    <t>,,Zorka Pharma -  Hemija,,  d.o.o. Šabac, Hajduk Veljkova bb, 15000 Šabac</t>
  </si>
  <si>
    <t>Novaković Goran</t>
  </si>
  <si>
    <t>-</t>
  </si>
  <si>
    <t>Hemofarm koncern ,,Zorka - Pharma,, a.d. Šabac, Hajduk Veljkova bb, 15000 Šabac</t>
  </si>
  <si>
    <t>,,Zorka - Pharma,, a.d. Šabac</t>
  </si>
  <si>
    <t xml:space="preserve">Pomoćnik izvrš.direktora </t>
  </si>
  <si>
    <t>za poresku politiku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</si>
</sst>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3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/>
    </xf>
    <xf numFmtId="0" fontId="5" fillId="0" borderId="11" xfId="52" applyBorder="1" applyAlignment="1" applyProtection="1">
      <alignment/>
      <protection/>
    </xf>
    <xf numFmtId="0" fontId="4" fillId="0" borderId="21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9" xfId="0" applyFont="1" applyBorder="1" applyAlignment="1">
      <alignment/>
    </xf>
    <xf numFmtId="3" fontId="3" fillId="0" borderId="21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3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5" xfId="0" applyFont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26" xfId="0" applyFont="1" applyBorder="1" applyAlignment="1">
      <alignment/>
    </xf>
    <xf numFmtId="3" fontId="4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4" fontId="4" fillId="0" borderId="25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4" fontId="4" fillId="0" borderId="26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35" xfId="0" applyFont="1" applyBorder="1" applyAlignment="1">
      <alignment/>
    </xf>
    <xf numFmtId="3" fontId="4" fillId="0" borderId="35" xfId="0" applyNumberFormat="1" applyFont="1" applyBorder="1" applyAlignment="1">
      <alignment horizontal="center"/>
    </xf>
    <xf numFmtId="0" fontId="4" fillId="0" borderId="36" xfId="0" applyFont="1" applyFill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3" fillId="0" borderId="14" xfId="0" applyFont="1" applyBorder="1" applyAlignment="1">
      <alignment/>
    </xf>
    <xf numFmtId="0" fontId="4" fillId="0" borderId="34" xfId="0" applyFont="1" applyBorder="1" applyAlignment="1">
      <alignment/>
    </xf>
    <xf numFmtId="3" fontId="6" fillId="0" borderId="0" xfId="0" applyNumberFormat="1" applyFont="1" applyAlignment="1">
      <alignment/>
    </xf>
    <xf numFmtId="0" fontId="7" fillId="0" borderId="16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36" xfId="0" applyFont="1" applyBorder="1" applyAlignment="1">
      <alignment horizontal="center"/>
    </xf>
    <xf numFmtId="3" fontId="7" fillId="0" borderId="27" xfId="0" applyNumberFormat="1" applyFont="1" applyBorder="1" applyAlignment="1">
      <alignment/>
    </xf>
    <xf numFmtId="0" fontId="7" fillId="0" borderId="28" xfId="0" applyFont="1" applyBorder="1" applyAlignment="1">
      <alignment/>
    </xf>
    <xf numFmtId="4" fontId="7" fillId="0" borderId="25" xfId="0" applyNumberFormat="1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Alignment="1">
      <alignment/>
    </xf>
    <xf numFmtId="0" fontId="4" fillId="34" borderId="26" xfId="0" applyFont="1" applyFill="1" applyBorder="1" applyAlignment="1">
      <alignment/>
    </xf>
    <xf numFmtId="3" fontId="4" fillId="34" borderId="26" xfId="0" applyNumberFormat="1" applyFont="1" applyFill="1" applyBorder="1" applyAlignment="1">
      <alignment/>
    </xf>
    <xf numFmtId="4" fontId="4" fillId="34" borderId="26" xfId="0" applyNumberFormat="1" applyFont="1" applyFill="1" applyBorder="1" applyAlignment="1">
      <alignment/>
    </xf>
    <xf numFmtId="0" fontId="4" fillId="34" borderId="33" xfId="0" applyFont="1" applyFill="1" applyBorder="1" applyAlignment="1">
      <alignment/>
    </xf>
    <xf numFmtId="3" fontId="4" fillId="34" borderId="33" xfId="0" applyNumberFormat="1" applyFont="1" applyFill="1" applyBorder="1" applyAlignment="1">
      <alignment/>
    </xf>
    <xf numFmtId="4" fontId="4" fillId="34" borderId="33" xfId="0" applyNumberFormat="1" applyFont="1" applyFill="1" applyBorder="1" applyAlignment="1">
      <alignment/>
    </xf>
    <xf numFmtId="3" fontId="3" fillId="0" borderId="25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4" fontId="3" fillId="0" borderId="33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4" fontId="4" fillId="0" borderId="33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0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4" fontId="4" fillId="0" borderId="36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orkapharm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1"/>
  <sheetViews>
    <sheetView tabSelected="1" zoomScalePageLayoutView="0" workbookViewId="0" topLeftCell="A41">
      <selection activeCell="F59" sqref="F59"/>
    </sheetView>
  </sheetViews>
  <sheetFormatPr defaultColWidth="9.140625" defaultRowHeight="12.75"/>
  <cols>
    <col min="1" max="1" width="13.00390625" style="0" customWidth="1"/>
    <col min="2" max="2" width="18.7109375" style="0" customWidth="1"/>
    <col min="3" max="3" width="31.421875" style="0" customWidth="1"/>
    <col min="4" max="4" width="20.140625" style="0" customWidth="1"/>
    <col min="5" max="5" width="23.140625" style="0" customWidth="1"/>
    <col min="6" max="6" width="26.28125" style="0" customWidth="1"/>
  </cols>
  <sheetData>
    <row r="1" spans="1:6" ht="12.75">
      <c r="A1" s="144" t="s">
        <v>205</v>
      </c>
      <c r="B1" s="144"/>
      <c r="C1" s="144"/>
      <c r="D1" s="144"/>
      <c r="E1" s="144"/>
      <c r="F1" s="144"/>
    </row>
    <row r="2" spans="1:6" ht="12.75">
      <c r="A2" s="144" t="s">
        <v>155</v>
      </c>
      <c r="B2" s="144"/>
      <c r="C2" s="144"/>
      <c r="D2" s="144"/>
      <c r="E2" s="144"/>
      <c r="F2" s="144"/>
    </row>
    <row r="3" spans="1:6" ht="12.75">
      <c r="A3" s="144"/>
      <c r="B3" s="144"/>
      <c r="C3" s="144"/>
      <c r="D3" s="144"/>
      <c r="E3" s="144"/>
      <c r="F3" s="144"/>
    </row>
    <row r="5" spans="1:6" ht="12.75">
      <c r="A5" s="153" t="s">
        <v>0</v>
      </c>
      <c r="B5" s="153"/>
      <c r="C5" s="153"/>
      <c r="D5" s="153"/>
      <c r="E5" s="153"/>
      <c r="F5" s="153"/>
    </row>
    <row r="6" spans="1:6" ht="12.75">
      <c r="A6" s="154" t="s">
        <v>81</v>
      </c>
      <c r="B6" s="154"/>
      <c r="C6" s="154"/>
      <c r="D6" s="154"/>
      <c r="E6" s="154"/>
      <c r="F6" s="154"/>
    </row>
    <row r="7" spans="1:6" ht="13.5" thickBot="1">
      <c r="A7" s="1"/>
      <c r="B7" s="1"/>
      <c r="C7" s="1"/>
      <c r="D7" s="1"/>
      <c r="E7" s="1"/>
      <c r="F7" s="93">
        <v>5493117</v>
      </c>
    </row>
    <row r="8" spans="1:6" ht="13.5" thickBot="1">
      <c r="A8" s="2" t="s">
        <v>1</v>
      </c>
      <c r="B8" s="3"/>
      <c r="C8" s="4"/>
      <c r="D8" s="5"/>
      <c r="E8" s="5"/>
      <c r="F8" s="6"/>
    </row>
    <row r="9" spans="1:6" ht="12.75">
      <c r="A9" s="7" t="s">
        <v>2</v>
      </c>
      <c r="B9" s="8"/>
      <c r="C9" s="9"/>
      <c r="D9" s="10" t="s">
        <v>209</v>
      </c>
      <c r="E9" s="11"/>
      <c r="F9" s="12"/>
    </row>
    <row r="10" spans="1:6" ht="13.5" thickBot="1">
      <c r="A10" s="13" t="s">
        <v>3</v>
      </c>
      <c r="B10" s="14"/>
      <c r="C10" s="15"/>
      <c r="D10" s="13" t="s">
        <v>179</v>
      </c>
      <c r="E10" s="14"/>
      <c r="F10" s="15"/>
    </row>
    <row r="11" spans="1:6" ht="13.5" thickBot="1">
      <c r="A11" s="16" t="s">
        <v>4</v>
      </c>
      <c r="B11" s="5"/>
      <c r="C11" s="6"/>
      <c r="D11" s="44" t="s">
        <v>126</v>
      </c>
      <c r="E11" s="5"/>
      <c r="F11" s="6"/>
    </row>
    <row r="12" spans="1:6" ht="12.75">
      <c r="A12" s="10" t="s">
        <v>127</v>
      </c>
      <c r="B12" s="11"/>
      <c r="C12" s="12"/>
      <c r="D12" s="11" t="s">
        <v>5</v>
      </c>
      <c r="E12" s="11"/>
      <c r="F12" s="12"/>
    </row>
    <row r="13" spans="1:6" ht="13.5" thickBot="1">
      <c r="A13" s="13"/>
      <c r="B13" s="14"/>
      <c r="C13" s="15"/>
      <c r="D13" s="14"/>
      <c r="E13" s="14"/>
      <c r="F13" s="15"/>
    </row>
    <row r="14" spans="1:6" ht="13.5" thickBot="1">
      <c r="A14" s="13" t="s">
        <v>6</v>
      </c>
      <c r="B14" s="14"/>
      <c r="C14" s="15"/>
      <c r="D14" s="14" t="s">
        <v>7</v>
      </c>
      <c r="E14" s="14"/>
      <c r="F14" s="15"/>
    </row>
    <row r="15" spans="1:6" ht="13.5" thickBot="1">
      <c r="A15" s="17" t="s">
        <v>8</v>
      </c>
      <c r="B15" s="5"/>
      <c r="C15" s="6"/>
      <c r="D15" s="141">
        <v>409</v>
      </c>
      <c r="E15" s="142"/>
      <c r="F15" s="143"/>
    </row>
    <row r="16" spans="1:6" ht="13.5" thickBot="1">
      <c r="A16" s="17" t="s">
        <v>9</v>
      </c>
      <c r="B16" s="5"/>
      <c r="C16" s="6"/>
      <c r="D16" s="147">
        <v>1539</v>
      </c>
      <c r="E16" s="148"/>
      <c r="F16" s="149"/>
    </row>
    <row r="17" spans="1:6" ht="13.5" thickBot="1">
      <c r="A17" s="18" t="s">
        <v>145</v>
      </c>
      <c r="B17" s="11"/>
      <c r="C17" s="12"/>
      <c r="D17" s="46" t="s">
        <v>11</v>
      </c>
      <c r="E17" s="46" t="s">
        <v>12</v>
      </c>
      <c r="F17" s="45" t="s">
        <v>154</v>
      </c>
    </row>
    <row r="18" spans="1:6" ht="12.75">
      <c r="A18" s="20" t="s">
        <v>10</v>
      </c>
      <c r="B18" s="8"/>
      <c r="C18" s="9"/>
      <c r="D18" s="58" t="s">
        <v>128</v>
      </c>
      <c r="E18" s="59">
        <v>4272359</v>
      </c>
      <c r="F18" s="73">
        <v>77.78</v>
      </c>
    </row>
    <row r="19" spans="1:6" ht="12.75">
      <c r="A19" s="20" t="s">
        <v>198</v>
      </c>
      <c r="B19" s="8"/>
      <c r="C19" s="9"/>
      <c r="D19" s="60" t="s">
        <v>129</v>
      </c>
      <c r="E19" s="61">
        <v>646712</v>
      </c>
      <c r="F19" s="76">
        <v>11.77</v>
      </c>
    </row>
    <row r="20" spans="1:6" ht="12.75">
      <c r="A20" s="7"/>
      <c r="B20" s="8"/>
      <c r="C20" s="9"/>
      <c r="D20" s="107" t="s">
        <v>191</v>
      </c>
      <c r="E20" s="108">
        <v>41667</v>
      </c>
      <c r="F20" s="109">
        <v>0.76</v>
      </c>
    </row>
    <row r="21" spans="1:6" ht="12.75">
      <c r="A21" s="7"/>
      <c r="B21" s="8"/>
      <c r="C21" s="9"/>
      <c r="D21" s="107" t="s">
        <v>192</v>
      </c>
      <c r="E21" s="108">
        <v>34656</v>
      </c>
      <c r="F21" s="109">
        <v>0.63</v>
      </c>
    </row>
    <row r="22" spans="1:6" ht="12.75">
      <c r="A22" s="7"/>
      <c r="B22" s="8"/>
      <c r="C22" s="9"/>
      <c r="D22" s="107" t="s">
        <v>193</v>
      </c>
      <c r="E22" s="108">
        <v>13363</v>
      </c>
      <c r="F22" s="109">
        <v>0.24</v>
      </c>
    </row>
    <row r="23" spans="1:6" ht="12.75">
      <c r="A23" s="7"/>
      <c r="B23" s="8"/>
      <c r="C23" s="9"/>
      <c r="D23" s="107" t="s">
        <v>194</v>
      </c>
      <c r="E23" s="108">
        <v>11541</v>
      </c>
      <c r="F23" s="109">
        <v>0.21</v>
      </c>
    </row>
    <row r="24" spans="1:6" ht="12.75">
      <c r="A24" s="7"/>
      <c r="B24" s="8"/>
      <c r="C24" s="9"/>
      <c r="D24" s="107" t="s">
        <v>195</v>
      </c>
      <c r="E24" s="108">
        <v>10950</v>
      </c>
      <c r="F24" s="109">
        <v>0.2</v>
      </c>
    </row>
    <row r="25" spans="1:6" ht="12.75">
      <c r="A25" s="7"/>
      <c r="B25" s="8"/>
      <c r="C25" s="9"/>
      <c r="D25" s="107" t="s">
        <v>196</v>
      </c>
      <c r="E25" s="108">
        <v>8755</v>
      </c>
      <c r="F25" s="109">
        <v>0.16</v>
      </c>
    </row>
    <row r="26" spans="1:6" ht="12.75">
      <c r="A26" s="7"/>
      <c r="B26" s="8"/>
      <c r="C26" s="9"/>
      <c r="D26" s="107" t="s">
        <v>197</v>
      </c>
      <c r="E26" s="108">
        <v>7811</v>
      </c>
      <c r="F26" s="109">
        <v>0.14</v>
      </c>
    </row>
    <row r="27" spans="1:6" ht="13.5" thickBot="1">
      <c r="A27" s="13"/>
      <c r="B27" s="14"/>
      <c r="C27" s="15"/>
      <c r="D27" s="110" t="s">
        <v>178</v>
      </c>
      <c r="E27" s="111">
        <v>7068</v>
      </c>
      <c r="F27" s="112">
        <v>0.13</v>
      </c>
    </row>
    <row r="28" spans="1:6" ht="13.5" thickBot="1">
      <c r="A28" s="16" t="s">
        <v>13</v>
      </c>
      <c r="B28" s="5"/>
      <c r="C28" s="6"/>
      <c r="D28" s="16" t="s">
        <v>132</v>
      </c>
      <c r="E28" s="5"/>
      <c r="F28" s="6"/>
    </row>
    <row r="29" spans="1:6" ht="13.5" thickBot="1">
      <c r="A29" s="138" t="s">
        <v>123</v>
      </c>
      <c r="B29" s="139"/>
      <c r="C29" s="139"/>
      <c r="D29" s="138" t="s">
        <v>180</v>
      </c>
      <c r="E29" s="139"/>
      <c r="F29" s="140"/>
    </row>
    <row r="30" spans="1:6" ht="12.75">
      <c r="A30" s="18" t="s">
        <v>14</v>
      </c>
      <c r="B30" s="11"/>
      <c r="C30" s="12"/>
      <c r="D30" s="8" t="s">
        <v>206</v>
      </c>
      <c r="E30" s="8"/>
      <c r="F30" s="9"/>
    </row>
    <row r="31" spans="1:3" ht="13.5" thickBot="1">
      <c r="A31" s="20" t="s">
        <v>122</v>
      </c>
      <c r="B31" s="8"/>
      <c r="C31" s="9"/>
    </row>
    <row r="32" spans="1:6" ht="12.75">
      <c r="A32" s="18" t="s">
        <v>156</v>
      </c>
      <c r="B32" s="11"/>
      <c r="C32" s="22"/>
      <c r="D32" s="11" t="s">
        <v>158</v>
      </c>
      <c r="E32" s="11"/>
      <c r="F32" s="12"/>
    </row>
    <row r="33" spans="1:6" ht="12.75">
      <c r="A33" s="20" t="s">
        <v>157</v>
      </c>
      <c r="B33" s="8"/>
      <c r="C33" s="9"/>
      <c r="D33" s="8"/>
      <c r="E33" s="8"/>
      <c r="F33" s="9"/>
    </row>
    <row r="34" spans="1:6" ht="13.5" thickBot="1">
      <c r="A34" s="21"/>
      <c r="B34" s="14"/>
      <c r="C34" s="15"/>
      <c r="D34" s="14"/>
      <c r="E34" s="14"/>
      <c r="F34" s="15"/>
    </row>
    <row r="35" spans="1:6" ht="13.5" thickBot="1">
      <c r="A35" s="17" t="s">
        <v>124</v>
      </c>
      <c r="B35" s="5"/>
      <c r="C35" s="6"/>
      <c r="D35" s="16" t="s">
        <v>15</v>
      </c>
      <c r="E35" s="5"/>
      <c r="F35" s="6"/>
    </row>
    <row r="36" spans="1:6" ht="13.5" thickBot="1">
      <c r="A36" s="24"/>
      <c r="B36" s="24"/>
      <c r="C36" s="24"/>
      <c r="D36" s="24"/>
      <c r="E36" s="24"/>
      <c r="F36" s="24"/>
    </row>
    <row r="37" spans="1:6" ht="13.5" thickBot="1">
      <c r="A37" s="150" t="s">
        <v>16</v>
      </c>
      <c r="B37" s="151"/>
      <c r="C37" s="151"/>
      <c r="D37" s="151"/>
      <c r="E37" s="151"/>
      <c r="F37" s="152"/>
    </row>
    <row r="38" spans="1:6" ht="12.75">
      <c r="A38" s="25" t="s">
        <v>17</v>
      </c>
      <c r="B38" s="26"/>
      <c r="C38" s="22" t="s">
        <v>18</v>
      </c>
      <c r="D38" s="22" t="s">
        <v>20</v>
      </c>
      <c r="E38" s="22" t="s">
        <v>20</v>
      </c>
      <c r="F38" s="22" t="s">
        <v>20</v>
      </c>
    </row>
    <row r="39" spans="1:6" ht="13.5" thickBot="1">
      <c r="A39" s="13"/>
      <c r="B39" s="15"/>
      <c r="C39" s="27" t="s">
        <v>19</v>
      </c>
      <c r="D39" s="27"/>
      <c r="E39" s="27"/>
      <c r="F39" s="27"/>
    </row>
    <row r="40" spans="1:6" ht="12.75">
      <c r="A40" s="10" t="s">
        <v>21</v>
      </c>
      <c r="B40" s="12"/>
      <c r="C40" s="22" t="s">
        <v>23</v>
      </c>
      <c r="D40" s="135" t="s">
        <v>25</v>
      </c>
      <c r="E40" s="22" t="s">
        <v>207</v>
      </c>
      <c r="F40" s="127" t="s">
        <v>208</v>
      </c>
    </row>
    <row r="41" spans="1:6" ht="12.75">
      <c r="A41" s="86" t="s">
        <v>22</v>
      </c>
      <c r="B41" s="87"/>
      <c r="C41" s="88" t="s">
        <v>24</v>
      </c>
      <c r="D41" s="96"/>
      <c r="E41" s="88" t="s">
        <v>26</v>
      </c>
      <c r="F41" s="88"/>
    </row>
    <row r="42" spans="1:6" ht="12.75">
      <c r="A42" s="20" t="s">
        <v>27</v>
      </c>
      <c r="B42" s="9"/>
      <c r="C42" s="28" t="s">
        <v>28</v>
      </c>
      <c r="D42" s="23" t="s">
        <v>135</v>
      </c>
      <c r="E42" s="23" t="s">
        <v>203</v>
      </c>
      <c r="F42" s="23"/>
    </row>
    <row r="43" spans="1:6" ht="12.75">
      <c r="A43" s="81" t="s">
        <v>29</v>
      </c>
      <c r="B43" s="82"/>
      <c r="C43" s="85" t="s">
        <v>31</v>
      </c>
      <c r="D43" s="85" t="s">
        <v>136</v>
      </c>
      <c r="E43" s="84" t="s">
        <v>31</v>
      </c>
      <c r="F43" s="85"/>
    </row>
    <row r="44" spans="1:6" ht="12.75">
      <c r="A44" s="20" t="s">
        <v>30</v>
      </c>
      <c r="B44" s="9"/>
      <c r="C44" s="23" t="s">
        <v>133</v>
      </c>
      <c r="D44" s="23" t="s">
        <v>137</v>
      </c>
      <c r="E44" s="28" t="s">
        <v>210</v>
      </c>
      <c r="F44" s="23"/>
    </row>
    <row r="45" spans="1:6" ht="12.75">
      <c r="A45" s="89" t="s">
        <v>32</v>
      </c>
      <c r="B45" s="87"/>
      <c r="C45" s="88"/>
      <c r="D45" s="88"/>
      <c r="E45" s="90" t="s">
        <v>204</v>
      </c>
      <c r="F45" s="88"/>
    </row>
    <row r="46" spans="1:6" ht="12.75">
      <c r="A46" s="20" t="s">
        <v>33</v>
      </c>
      <c r="B46" s="9"/>
      <c r="C46" s="23" t="s">
        <v>134</v>
      </c>
      <c r="D46" s="97"/>
      <c r="E46" s="23"/>
      <c r="F46" s="23"/>
    </row>
    <row r="47" spans="1:6" ht="12.75">
      <c r="A47" s="20" t="s">
        <v>34</v>
      </c>
      <c r="B47" s="9"/>
      <c r="C47" s="97"/>
      <c r="D47" s="47" t="s">
        <v>138</v>
      </c>
      <c r="E47" s="47" t="s">
        <v>138</v>
      </c>
      <c r="F47" s="23"/>
    </row>
    <row r="48" spans="1:6" ht="12.75">
      <c r="A48" s="20" t="s">
        <v>35</v>
      </c>
      <c r="B48" s="9"/>
      <c r="C48" s="97"/>
      <c r="D48" s="97"/>
      <c r="E48" s="23"/>
      <c r="F48" s="23"/>
    </row>
    <row r="49" spans="1:6" ht="12.75">
      <c r="A49" s="81" t="s">
        <v>36</v>
      </c>
      <c r="B49" s="82"/>
      <c r="C49" s="98" t="s">
        <v>130</v>
      </c>
      <c r="D49" s="136">
        <v>444469</v>
      </c>
      <c r="E49" s="134" t="s">
        <v>130</v>
      </c>
      <c r="F49" s="85"/>
    </row>
    <row r="50" spans="1:6" ht="12.75">
      <c r="A50" s="89" t="s">
        <v>37</v>
      </c>
      <c r="B50" s="87"/>
      <c r="C50" s="88"/>
      <c r="D50" s="88"/>
      <c r="E50" s="88"/>
      <c r="F50" s="88"/>
    </row>
    <row r="51" spans="1:6" ht="12.75">
      <c r="A51" s="20" t="s">
        <v>38</v>
      </c>
      <c r="B51" s="8"/>
      <c r="C51" s="23"/>
      <c r="D51" s="23"/>
      <c r="E51" s="23"/>
      <c r="F51" s="23"/>
    </row>
    <row r="52" spans="1:6" ht="12.75">
      <c r="A52" s="20" t="s">
        <v>39</v>
      </c>
      <c r="B52" s="8"/>
      <c r="C52" s="47" t="s">
        <v>130</v>
      </c>
      <c r="D52" s="47" t="s">
        <v>130</v>
      </c>
      <c r="E52" s="47" t="s">
        <v>130</v>
      </c>
      <c r="F52" s="23"/>
    </row>
    <row r="53" spans="1:6" ht="13.5" thickBot="1">
      <c r="A53" s="21" t="s">
        <v>40</v>
      </c>
      <c r="B53" s="14"/>
      <c r="C53" s="27"/>
      <c r="D53" s="27"/>
      <c r="E53" s="27"/>
      <c r="F53" s="27"/>
    </row>
    <row r="54" spans="1:6" ht="12.75">
      <c r="A54" s="29" t="s">
        <v>41</v>
      </c>
      <c r="B54" s="26"/>
      <c r="C54" s="22"/>
      <c r="D54" s="22"/>
      <c r="E54" s="22"/>
      <c r="F54" s="22"/>
    </row>
    <row r="55" spans="1:6" ht="12.75">
      <c r="A55" s="55" t="s">
        <v>19</v>
      </c>
      <c r="B55" s="91"/>
      <c r="C55" s="23"/>
      <c r="D55" s="23"/>
      <c r="E55" s="23"/>
      <c r="F55" s="23"/>
    </row>
    <row r="56" spans="1:6" ht="12.75">
      <c r="A56" s="92" t="s">
        <v>21</v>
      </c>
      <c r="B56" s="82"/>
      <c r="C56" s="85" t="s">
        <v>42</v>
      </c>
      <c r="D56" s="85" t="s">
        <v>44</v>
      </c>
      <c r="E56" s="85" t="s">
        <v>45</v>
      </c>
      <c r="F56" s="85"/>
    </row>
    <row r="57" spans="1:6" ht="12.75">
      <c r="A57" s="86" t="s">
        <v>22</v>
      </c>
      <c r="B57" s="87"/>
      <c r="C57" s="88" t="s">
        <v>43</v>
      </c>
      <c r="D57" s="88" t="s">
        <v>43</v>
      </c>
      <c r="E57" s="88" t="s">
        <v>46</v>
      </c>
      <c r="F57" s="88"/>
    </row>
    <row r="58" spans="1:6" ht="12.75">
      <c r="A58" s="20" t="s">
        <v>27</v>
      </c>
      <c r="B58" s="9"/>
      <c r="C58" s="23" t="s">
        <v>143</v>
      </c>
      <c r="D58" s="23" t="s">
        <v>28</v>
      </c>
      <c r="E58" s="23" t="s">
        <v>139</v>
      </c>
      <c r="F58" s="23"/>
    </row>
    <row r="59" spans="1:6" ht="12.75">
      <c r="A59" s="81" t="s">
        <v>29</v>
      </c>
      <c r="B59" s="82"/>
      <c r="C59" s="85" t="s">
        <v>159</v>
      </c>
      <c r="D59" s="85" t="s">
        <v>31</v>
      </c>
      <c r="E59" s="85" t="s">
        <v>140</v>
      </c>
      <c r="F59" s="85"/>
    </row>
    <row r="60" spans="1:6" ht="12.75">
      <c r="A60" s="20" t="s">
        <v>30</v>
      </c>
      <c r="B60" s="9"/>
      <c r="C60" s="23" t="s">
        <v>144</v>
      </c>
      <c r="D60" s="23" t="s">
        <v>211</v>
      </c>
      <c r="E60" s="23" t="s">
        <v>141</v>
      </c>
      <c r="F60" s="23"/>
    </row>
    <row r="61" spans="1:6" ht="12.75">
      <c r="A61" s="89" t="s">
        <v>32</v>
      </c>
      <c r="B61" s="87"/>
      <c r="C61" s="88"/>
      <c r="D61" s="88" t="s">
        <v>142</v>
      </c>
      <c r="E61" s="88" t="s">
        <v>212</v>
      </c>
      <c r="F61" s="88"/>
    </row>
    <row r="62" spans="1:6" ht="12.75">
      <c r="A62" s="20" t="s">
        <v>33</v>
      </c>
      <c r="B62" s="9"/>
      <c r="C62" s="23"/>
      <c r="D62" s="23"/>
      <c r="E62" s="23"/>
      <c r="F62" s="23"/>
    </row>
    <row r="63" spans="1:6" ht="12.75">
      <c r="A63" s="20" t="s">
        <v>34</v>
      </c>
      <c r="B63" s="9"/>
      <c r="C63" s="47" t="s">
        <v>138</v>
      </c>
      <c r="D63" s="47" t="s">
        <v>138</v>
      </c>
      <c r="E63" s="47" t="s">
        <v>138</v>
      </c>
      <c r="F63" s="23"/>
    </row>
    <row r="64" spans="1:6" ht="12.75">
      <c r="A64" s="20" t="s">
        <v>35</v>
      </c>
      <c r="B64" s="9"/>
      <c r="C64" s="23"/>
      <c r="D64" s="23"/>
      <c r="E64" s="23"/>
      <c r="F64" s="23"/>
    </row>
    <row r="65" spans="1:6" ht="12.75">
      <c r="A65" s="20" t="s">
        <v>125</v>
      </c>
      <c r="B65" s="9"/>
      <c r="C65" s="137">
        <v>222340</v>
      </c>
      <c r="D65" s="23"/>
      <c r="E65" s="23"/>
      <c r="F65" s="23"/>
    </row>
    <row r="66" spans="1:6" ht="12.75">
      <c r="A66" s="20" t="s">
        <v>38</v>
      </c>
      <c r="B66" s="8"/>
      <c r="C66" s="23"/>
      <c r="D66" s="23"/>
      <c r="E66" s="23"/>
      <c r="F66" s="23"/>
    </row>
    <row r="67" spans="1:6" ht="12.75">
      <c r="A67" s="20" t="s">
        <v>39</v>
      </c>
      <c r="B67" s="8"/>
      <c r="C67" s="47" t="s">
        <v>130</v>
      </c>
      <c r="D67" s="47" t="s">
        <v>130</v>
      </c>
      <c r="E67" s="47" t="s">
        <v>130</v>
      </c>
      <c r="F67" s="23"/>
    </row>
    <row r="68" spans="1:6" ht="13.5" thickBot="1">
      <c r="A68" s="21" t="s">
        <v>40</v>
      </c>
      <c r="B68" s="14"/>
      <c r="C68" s="27"/>
      <c r="D68" s="27"/>
      <c r="E68" s="27"/>
      <c r="F68" s="27"/>
    </row>
    <row r="69" spans="1:6" ht="12.75">
      <c r="A69" s="29" t="s">
        <v>47</v>
      </c>
      <c r="B69" s="48"/>
      <c r="C69" s="26"/>
      <c r="D69" s="10" t="s">
        <v>131</v>
      </c>
      <c r="E69" s="11"/>
      <c r="F69" s="12"/>
    </row>
    <row r="70" spans="1:6" ht="13.5" thickBot="1">
      <c r="A70" s="30" t="s">
        <v>48</v>
      </c>
      <c r="B70" s="49"/>
      <c r="C70" s="31"/>
      <c r="D70" s="13"/>
      <c r="E70" s="14"/>
      <c r="F70" s="15"/>
    </row>
    <row r="71" spans="1:6" ht="13.5" thickBot="1">
      <c r="A71" s="24"/>
      <c r="B71" s="24"/>
      <c r="C71" s="24"/>
      <c r="D71" s="24"/>
      <c r="E71" s="24"/>
      <c r="F71" s="24"/>
    </row>
    <row r="72" spans="1:6" ht="13.5" thickBot="1">
      <c r="A72" s="2" t="s">
        <v>49</v>
      </c>
      <c r="B72" s="32"/>
      <c r="C72" s="32"/>
      <c r="D72" s="32"/>
      <c r="E72" s="33"/>
      <c r="F72" s="55"/>
    </row>
    <row r="73" spans="1:6" ht="12.75">
      <c r="A73" s="18" t="s">
        <v>162</v>
      </c>
      <c r="B73" s="11"/>
      <c r="C73" s="11"/>
      <c r="D73" s="11"/>
      <c r="E73" s="12"/>
      <c r="F73" s="7"/>
    </row>
    <row r="74" spans="1:6" ht="13.5" thickBot="1">
      <c r="A74" s="21" t="s">
        <v>161</v>
      </c>
      <c r="B74" s="14"/>
      <c r="C74" s="14"/>
      <c r="D74" s="14"/>
      <c r="E74" s="15"/>
      <c r="F74" s="7"/>
    </row>
    <row r="75" spans="1:6" ht="13.5" thickBot="1">
      <c r="A75" s="17" t="s">
        <v>181</v>
      </c>
      <c r="B75" s="5"/>
      <c r="C75" s="5"/>
      <c r="D75" s="5"/>
      <c r="E75" s="6"/>
      <c r="F75" s="7"/>
    </row>
    <row r="76" spans="1:6" ht="12.75">
      <c r="A76" s="18" t="s">
        <v>163</v>
      </c>
      <c r="B76" s="11"/>
      <c r="C76" s="11"/>
      <c r="D76" s="11"/>
      <c r="E76" s="12"/>
      <c r="F76" s="8"/>
    </row>
    <row r="77" spans="1:6" ht="12.75">
      <c r="A77" s="20" t="s">
        <v>165</v>
      </c>
      <c r="B77" s="8"/>
      <c r="C77" s="8"/>
      <c r="D77" s="8"/>
      <c r="E77" s="9"/>
      <c r="F77" s="8"/>
    </row>
    <row r="78" spans="1:6" ht="13.5" thickBot="1">
      <c r="A78" s="21" t="s">
        <v>164</v>
      </c>
      <c r="B78" s="14"/>
      <c r="C78" s="14"/>
      <c r="D78" s="14"/>
      <c r="E78" s="15"/>
      <c r="F78" s="8"/>
    </row>
    <row r="79" spans="1:6" ht="13.5" thickBot="1">
      <c r="A79" s="34" t="s">
        <v>182</v>
      </c>
      <c r="B79" s="35"/>
      <c r="C79" s="35"/>
      <c r="D79" s="35"/>
      <c r="E79" s="36"/>
      <c r="F79" s="7"/>
    </row>
    <row r="80" spans="1:6" ht="13.5" thickBot="1">
      <c r="A80" s="37"/>
      <c r="B80" s="36"/>
      <c r="C80" s="39" t="s">
        <v>50</v>
      </c>
      <c r="D80" s="39" t="s">
        <v>51</v>
      </c>
      <c r="E80" s="39" t="s">
        <v>52</v>
      </c>
      <c r="F80" s="24"/>
    </row>
    <row r="81" spans="1:6" ht="12.75">
      <c r="A81" s="62" t="s">
        <v>53</v>
      </c>
      <c r="B81" s="63"/>
      <c r="C81" s="64">
        <v>201</v>
      </c>
      <c r="D81" s="113">
        <v>2100660</v>
      </c>
      <c r="E81" s="114">
        <f>+D81/D84*100</f>
        <v>85.30318393587865</v>
      </c>
      <c r="F81" s="24"/>
    </row>
    <row r="82" spans="1:6" ht="12.75">
      <c r="A82" s="65" t="s">
        <v>54</v>
      </c>
      <c r="B82" s="66"/>
      <c r="C82" s="67">
        <v>215</v>
      </c>
      <c r="D82" s="115">
        <v>39111</v>
      </c>
      <c r="E82" s="116">
        <f>+D82/D84*100</f>
        <v>1.5882117177059354</v>
      </c>
      <c r="F82" s="24"/>
    </row>
    <row r="83" spans="1:6" ht="13.5" thickBot="1">
      <c r="A83" s="68" t="s">
        <v>55</v>
      </c>
      <c r="B83" s="69"/>
      <c r="C83" s="70">
        <v>217</v>
      </c>
      <c r="D83" s="117">
        <v>322810</v>
      </c>
      <c r="E83" s="118">
        <f>+D83/D84*100</f>
        <v>13.108604346415406</v>
      </c>
      <c r="F83" s="24"/>
    </row>
    <row r="84" spans="1:6" ht="13.5" thickBot="1">
      <c r="A84" s="37" t="s">
        <v>56</v>
      </c>
      <c r="B84" s="36"/>
      <c r="C84" s="38"/>
      <c r="D84" s="50">
        <f>+D81+D82+D83</f>
        <v>2462581</v>
      </c>
      <c r="E84" s="51">
        <v>100</v>
      </c>
      <c r="F84" s="24"/>
    </row>
    <row r="85" spans="1:6" ht="13.5" thickBot="1">
      <c r="A85" s="37"/>
      <c r="B85" s="36"/>
      <c r="C85" s="38"/>
      <c r="D85" s="50"/>
      <c r="E85" s="51"/>
      <c r="F85" s="24"/>
    </row>
    <row r="86" spans="1:6" ht="12.75">
      <c r="A86" s="62" t="s">
        <v>57</v>
      </c>
      <c r="B86" s="63"/>
      <c r="C86" s="64">
        <v>207</v>
      </c>
      <c r="D86" s="113">
        <v>1695658</v>
      </c>
      <c r="E86" s="114">
        <f>+D86/D89*100</f>
        <v>86.40000570681153</v>
      </c>
      <c r="F86" s="24"/>
    </row>
    <row r="87" spans="1:6" ht="12.75">
      <c r="A87" s="65" t="s">
        <v>58</v>
      </c>
      <c r="B87" s="66"/>
      <c r="C87" s="67">
        <v>216</v>
      </c>
      <c r="D87" s="115">
        <v>52443</v>
      </c>
      <c r="E87" s="116">
        <f>+D87/D89*100</f>
        <v>2.6721635490660955</v>
      </c>
      <c r="F87" s="24"/>
    </row>
    <row r="88" spans="1:6" ht="13.5" thickBot="1">
      <c r="A88" s="68" t="s">
        <v>59</v>
      </c>
      <c r="B88" s="69"/>
      <c r="C88" s="70">
        <v>218</v>
      </c>
      <c r="D88" s="117">
        <v>214466</v>
      </c>
      <c r="E88" s="118">
        <f>+D88/D89*100</f>
        <v>10.927830744122366</v>
      </c>
      <c r="F88" s="24"/>
    </row>
    <row r="89" spans="1:6" ht="13.5" thickBot="1">
      <c r="A89" s="37" t="s">
        <v>60</v>
      </c>
      <c r="B89" s="36"/>
      <c r="C89" s="38"/>
      <c r="D89" s="50">
        <f>+D86+D87+D88</f>
        <v>1962567</v>
      </c>
      <c r="E89" s="51">
        <v>100</v>
      </c>
      <c r="F89" s="24"/>
    </row>
    <row r="90" spans="1:6" ht="13.5" thickBot="1">
      <c r="A90" s="37"/>
      <c r="B90" s="36"/>
      <c r="C90" s="38"/>
      <c r="D90" s="50"/>
      <c r="E90" s="51"/>
      <c r="F90" s="24"/>
    </row>
    <row r="91" spans="1:6" ht="13.5" thickBot="1">
      <c r="A91" s="37" t="s">
        <v>61</v>
      </c>
      <c r="B91" s="36"/>
      <c r="C91" s="39">
        <v>223</v>
      </c>
      <c r="D91" s="50">
        <v>500014</v>
      </c>
      <c r="E91" s="51"/>
      <c r="F91" s="24"/>
    </row>
    <row r="92" spans="1:6" ht="13.5" thickBot="1">
      <c r="A92" s="34" t="s">
        <v>62</v>
      </c>
      <c r="B92" s="36"/>
      <c r="C92" s="40">
        <v>229</v>
      </c>
      <c r="D92" s="50">
        <v>444620</v>
      </c>
      <c r="E92" s="51"/>
      <c r="F92" s="24"/>
    </row>
    <row r="93" spans="1:6" ht="12.75">
      <c r="A93" s="24"/>
      <c r="B93" s="24"/>
      <c r="C93" s="24"/>
      <c r="D93" s="24"/>
      <c r="E93" s="24"/>
      <c r="F93" s="24"/>
    </row>
    <row r="94" spans="1:6" ht="13.5" thickBot="1">
      <c r="A94" s="41" t="s">
        <v>183</v>
      </c>
      <c r="B94" s="41"/>
      <c r="C94" s="41"/>
      <c r="D94" s="41"/>
      <c r="E94" s="41"/>
      <c r="F94" s="24"/>
    </row>
    <row r="95" spans="1:6" ht="13.5" thickBot="1">
      <c r="A95" s="37" t="s">
        <v>63</v>
      </c>
      <c r="B95" s="36"/>
      <c r="C95" s="145" t="s">
        <v>64</v>
      </c>
      <c r="D95" s="146"/>
      <c r="E95" s="39" t="s">
        <v>52</v>
      </c>
      <c r="F95" s="24"/>
    </row>
    <row r="96" spans="1:6" ht="13.5" thickBot="1">
      <c r="A96" s="37" t="s">
        <v>65</v>
      </c>
      <c r="B96" s="36"/>
      <c r="C96" s="52"/>
      <c r="D96" s="6"/>
      <c r="E96" s="53"/>
      <c r="F96" s="24"/>
    </row>
    <row r="97" spans="1:6" ht="12.75">
      <c r="A97" s="71" t="s">
        <v>66</v>
      </c>
      <c r="B97" s="72"/>
      <c r="C97" s="99"/>
      <c r="D97" s="100"/>
      <c r="E97" s="101"/>
      <c r="F97" s="24"/>
    </row>
    <row r="98" spans="1:6" ht="12.75">
      <c r="A98" s="74" t="s">
        <v>67</v>
      </c>
      <c r="B98" s="75"/>
      <c r="C98" s="119">
        <v>2118324</v>
      </c>
      <c r="D98" s="75"/>
      <c r="E98" s="76">
        <f>+C98/C116*100</f>
        <v>100.8409745898666</v>
      </c>
      <c r="F98" s="24"/>
    </row>
    <row r="99" spans="1:6" ht="12.75">
      <c r="A99" s="74" t="s">
        <v>68</v>
      </c>
      <c r="B99" s="75"/>
      <c r="C99" s="119">
        <v>18423</v>
      </c>
      <c r="D99" s="75"/>
      <c r="E99" s="76">
        <f>+C99/C116*100</f>
        <v>0.8770109175315544</v>
      </c>
      <c r="F99" s="24"/>
    </row>
    <row r="100" spans="1:6" ht="12.75">
      <c r="A100" s="74" t="s">
        <v>69</v>
      </c>
      <c r="B100" s="75"/>
      <c r="C100" s="119">
        <v>0</v>
      </c>
      <c r="D100" s="75"/>
      <c r="E100" s="76">
        <f>+C100/C116*100</f>
        <v>0</v>
      </c>
      <c r="F100" s="24"/>
    </row>
    <row r="101" spans="1:6" ht="12.75">
      <c r="A101" s="74"/>
      <c r="B101" s="75"/>
      <c r="C101" s="119"/>
      <c r="D101" s="75"/>
      <c r="E101" s="76"/>
      <c r="F101" s="24"/>
    </row>
    <row r="102" spans="1:6" ht="12.75">
      <c r="A102" s="74" t="s">
        <v>70</v>
      </c>
      <c r="B102" s="75"/>
      <c r="C102" s="119"/>
      <c r="D102" s="75"/>
      <c r="E102" s="76"/>
      <c r="F102" s="24"/>
    </row>
    <row r="103" spans="1:6" ht="12.75">
      <c r="A103" s="74" t="s">
        <v>67</v>
      </c>
      <c r="B103" s="75"/>
      <c r="C103" s="119">
        <v>17834</v>
      </c>
      <c r="D103" s="75"/>
      <c r="E103" s="76">
        <f>+C103/C116*100</f>
        <v>0.8489720839851133</v>
      </c>
      <c r="F103" s="24"/>
    </row>
    <row r="104" spans="1:6" ht="12.75">
      <c r="A104" s="74" t="s">
        <v>71</v>
      </c>
      <c r="B104" s="75"/>
      <c r="C104" s="119">
        <v>0</v>
      </c>
      <c r="D104" s="75"/>
      <c r="E104" s="76">
        <f>+C104/C116*100</f>
        <v>0</v>
      </c>
      <c r="F104" s="24"/>
    </row>
    <row r="105" spans="1:6" ht="12.75">
      <c r="A105" s="74" t="s">
        <v>72</v>
      </c>
      <c r="B105" s="75"/>
      <c r="C105" s="119">
        <v>0</v>
      </c>
      <c r="D105" s="75"/>
      <c r="E105" s="76">
        <f>+C105/C116*100</f>
        <v>0</v>
      </c>
      <c r="F105" s="24"/>
    </row>
    <row r="106" spans="1:6" ht="12.75">
      <c r="A106" s="74"/>
      <c r="B106" s="75"/>
      <c r="C106" s="119"/>
      <c r="D106" s="75"/>
      <c r="E106" s="76"/>
      <c r="F106" s="24"/>
    </row>
    <row r="107" spans="1:6" ht="12.75">
      <c r="A107" s="74" t="s">
        <v>73</v>
      </c>
      <c r="B107" s="75"/>
      <c r="C107" s="119"/>
      <c r="D107" s="75"/>
      <c r="E107" s="76"/>
      <c r="F107" s="24"/>
    </row>
    <row r="108" spans="1:6" ht="12.75">
      <c r="A108" s="74" t="s">
        <v>74</v>
      </c>
      <c r="B108" s="75"/>
      <c r="C108" s="119"/>
      <c r="D108" s="75"/>
      <c r="E108" s="76"/>
      <c r="F108" s="24"/>
    </row>
    <row r="109" spans="1:6" ht="13.5" thickBot="1">
      <c r="A109" s="77" t="s">
        <v>68</v>
      </c>
      <c r="B109" s="78"/>
      <c r="C109" s="120"/>
      <c r="D109" s="78"/>
      <c r="E109" s="121"/>
      <c r="F109" s="24"/>
    </row>
    <row r="110" spans="1:6" ht="13.5" thickBot="1">
      <c r="A110" s="37" t="s">
        <v>75</v>
      </c>
      <c r="B110" s="6"/>
      <c r="C110" s="52">
        <f>+C98+C99+C100+C103+C104+C105</f>
        <v>2154581</v>
      </c>
      <c r="D110" s="6"/>
      <c r="E110" s="53">
        <f>+C110/C116*100</f>
        <v>102.56695759138327</v>
      </c>
      <c r="F110" s="54"/>
    </row>
    <row r="111" spans="1:6" ht="12.75">
      <c r="A111" s="42" t="s">
        <v>76</v>
      </c>
      <c r="B111" s="42"/>
      <c r="C111" s="122"/>
      <c r="D111" s="12"/>
      <c r="E111" s="123"/>
      <c r="F111" s="24"/>
    </row>
    <row r="112" spans="1:6" ht="13.5" thickBot="1">
      <c r="A112" s="43" t="s">
        <v>77</v>
      </c>
      <c r="B112" s="43"/>
      <c r="C112" s="124">
        <v>796</v>
      </c>
      <c r="D112" s="15"/>
      <c r="E112" s="125">
        <f>+C112/C116*100</f>
        <v>0.037892888799604695</v>
      </c>
      <c r="F112" s="24"/>
    </row>
    <row r="113" spans="1:6" ht="13.5" thickBot="1">
      <c r="A113" s="34" t="s">
        <v>78</v>
      </c>
      <c r="B113" s="36"/>
      <c r="C113" s="52">
        <v>-54741</v>
      </c>
      <c r="D113" s="6"/>
      <c r="E113" s="126">
        <f>+C113/C116*100</f>
        <v>-2.6058977710793476</v>
      </c>
      <c r="F113" s="24"/>
    </row>
    <row r="114" spans="1:6" ht="13.5" thickBot="1">
      <c r="A114" s="34" t="s">
        <v>146</v>
      </c>
      <c r="B114" s="36"/>
      <c r="C114" s="52">
        <v>0</v>
      </c>
      <c r="D114" s="6"/>
      <c r="E114" s="126">
        <f>+C114/C116*100</f>
        <v>0</v>
      </c>
      <c r="F114" s="24"/>
    </row>
    <row r="115" spans="1:6" ht="13.5" thickBot="1">
      <c r="A115" s="34" t="s">
        <v>79</v>
      </c>
      <c r="B115" s="36"/>
      <c r="C115" s="52">
        <v>22</v>
      </c>
      <c r="D115" s="6"/>
      <c r="E115" s="53">
        <f>+C115/C116*100</f>
        <v>0.0010472908964714867</v>
      </c>
      <c r="F115" s="24"/>
    </row>
    <row r="116" spans="1:6" ht="13.5" thickBot="1">
      <c r="A116" s="34" t="s">
        <v>80</v>
      </c>
      <c r="B116" s="36"/>
      <c r="C116" s="52">
        <f>+C110+C112+C113+C115</f>
        <v>2100658</v>
      </c>
      <c r="D116" s="6"/>
      <c r="E116" s="53">
        <f>SUM(E110:E115)</f>
        <v>100</v>
      </c>
      <c r="F116" s="24"/>
    </row>
    <row r="117" spans="1:6" ht="12.75">
      <c r="A117" s="24"/>
      <c r="B117" s="24"/>
      <c r="C117" s="24"/>
      <c r="D117" s="24"/>
      <c r="E117" s="24"/>
      <c r="F117" s="24"/>
    </row>
    <row r="118" spans="1:6" ht="12.75">
      <c r="A118" s="24" t="s">
        <v>184</v>
      </c>
      <c r="B118" s="24"/>
      <c r="C118" s="24"/>
      <c r="D118" s="24"/>
      <c r="E118" s="24"/>
      <c r="F118" s="24"/>
    </row>
    <row r="119" spans="1:6" ht="12.75">
      <c r="A119" s="24" t="s">
        <v>199</v>
      </c>
      <c r="B119" s="24"/>
      <c r="C119" s="24"/>
      <c r="D119" s="24"/>
      <c r="E119" s="24"/>
      <c r="F119" s="24"/>
    </row>
    <row r="120" spans="1:6" ht="12.75">
      <c r="A120" s="24" t="s">
        <v>167</v>
      </c>
      <c r="B120" s="24"/>
      <c r="C120" s="24"/>
      <c r="D120" s="24"/>
      <c r="E120" s="24"/>
      <c r="F120" s="24"/>
    </row>
    <row r="121" spans="1:6" ht="12.75">
      <c r="A121" s="24" t="s">
        <v>166</v>
      </c>
      <c r="B121" s="24"/>
      <c r="C121" s="24"/>
      <c r="D121" s="24"/>
      <c r="E121" s="24"/>
      <c r="F121" s="24"/>
    </row>
    <row r="122" spans="1:6" ht="12.75">
      <c r="A122" s="24"/>
      <c r="B122" s="24"/>
      <c r="C122" s="24"/>
      <c r="D122" s="24"/>
      <c r="E122" s="24"/>
      <c r="F122" s="24"/>
    </row>
    <row r="123" spans="1:6" ht="13.5" thickBot="1">
      <c r="A123" s="24"/>
      <c r="B123" s="24"/>
      <c r="C123" s="24"/>
      <c r="D123" s="24"/>
      <c r="E123" s="24"/>
      <c r="F123" s="24"/>
    </row>
    <row r="124" spans="1:6" ht="13.5" thickBot="1">
      <c r="A124" s="16"/>
      <c r="B124" s="6"/>
      <c r="C124" s="19"/>
      <c r="D124" s="46" t="s">
        <v>82</v>
      </c>
      <c r="E124" s="46" t="s">
        <v>83</v>
      </c>
      <c r="F124" s="24"/>
    </row>
    <row r="125" spans="1:6" ht="12.75">
      <c r="A125" s="10" t="s">
        <v>84</v>
      </c>
      <c r="B125" s="12"/>
      <c r="C125" s="22" t="s">
        <v>187</v>
      </c>
      <c r="D125" s="127">
        <v>2.4</v>
      </c>
      <c r="E125" s="95"/>
      <c r="F125" s="24"/>
    </row>
    <row r="126" spans="1:6" ht="12.75">
      <c r="A126" s="86"/>
      <c r="B126" s="87"/>
      <c r="C126" s="88" t="s">
        <v>188</v>
      </c>
      <c r="D126" s="88"/>
      <c r="E126" s="96"/>
      <c r="F126" s="24"/>
    </row>
    <row r="127" spans="1:6" ht="12.75">
      <c r="A127" s="86" t="s">
        <v>85</v>
      </c>
      <c r="B127" s="87"/>
      <c r="C127" s="88" t="s">
        <v>189</v>
      </c>
      <c r="D127" s="128">
        <v>2.4</v>
      </c>
      <c r="E127" s="96"/>
      <c r="F127" s="24"/>
    </row>
    <row r="128" spans="1:6" ht="12.75">
      <c r="A128" s="74" t="s">
        <v>86</v>
      </c>
      <c r="B128" s="75"/>
      <c r="C128" s="60" t="s">
        <v>87</v>
      </c>
      <c r="D128" s="129">
        <v>18.8</v>
      </c>
      <c r="E128" s="102"/>
      <c r="F128" s="24"/>
    </row>
    <row r="129" spans="1:6" ht="12.75">
      <c r="A129" s="74" t="s">
        <v>88</v>
      </c>
      <c r="B129" s="75"/>
      <c r="C129" s="60" t="s">
        <v>89</v>
      </c>
      <c r="D129" s="129">
        <v>7.8</v>
      </c>
      <c r="E129" s="102"/>
      <c r="F129" s="24"/>
    </row>
    <row r="130" spans="1:6" ht="12.75">
      <c r="A130" s="79" t="s">
        <v>90</v>
      </c>
      <c r="B130" s="75"/>
      <c r="C130" s="80" t="s">
        <v>91</v>
      </c>
      <c r="D130" s="129">
        <v>6.5</v>
      </c>
      <c r="E130" s="102"/>
      <c r="F130" s="24"/>
    </row>
    <row r="131" spans="1:6" ht="12.75">
      <c r="A131" s="79" t="s">
        <v>92</v>
      </c>
      <c r="B131" s="75"/>
      <c r="C131" s="80" t="s">
        <v>95</v>
      </c>
      <c r="D131" s="129">
        <v>1026.7</v>
      </c>
      <c r="E131" s="102"/>
      <c r="F131" s="24"/>
    </row>
    <row r="132" spans="1:6" ht="12.75">
      <c r="A132" s="79" t="s">
        <v>94</v>
      </c>
      <c r="B132" s="75"/>
      <c r="C132" s="80" t="s">
        <v>93</v>
      </c>
      <c r="D132" s="102"/>
      <c r="E132" s="130">
        <v>3221336</v>
      </c>
      <c r="F132" s="24"/>
    </row>
    <row r="133" spans="1:6" ht="12.75">
      <c r="A133" s="81" t="s">
        <v>160</v>
      </c>
      <c r="B133" s="82"/>
      <c r="C133" s="81" t="s">
        <v>202</v>
      </c>
      <c r="D133" s="133"/>
      <c r="E133" s="83"/>
      <c r="F133" s="24"/>
    </row>
    <row r="134" spans="1:6" ht="12.75">
      <c r="A134" s="84" t="s">
        <v>96</v>
      </c>
      <c r="B134" s="85"/>
      <c r="C134" s="84" t="s">
        <v>97</v>
      </c>
      <c r="D134" s="85"/>
      <c r="E134" s="131">
        <v>4009975</v>
      </c>
      <c r="F134" s="24"/>
    </row>
    <row r="135" spans="1:6" ht="12.75">
      <c r="A135" s="7"/>
      <c r="B135" s="9"/>
      <c r="C135" s="28" t="s">
        <v>98</v>
      </c>
      <c r="D135" s="23"/>
      <c r="E135" s="23"/>
      <c r="F135" s="24"/>
    </row>
    <row r="136" spans="1:6" ht="12.75">
      <c r="A136" s="80" t="s">
        <v>99</v>
      </c>
      <c r="B136" s="60"/>
      <c r="C136" s="80" t="s">
        <v>100</v>
      </c>
      <c r="D136" s="60"/>
      <c r="E136" s="129" t="s">
        <v>185</v>
      </c>
      <c r="F136" s="24"/>
    </row>
    <row r="137" spans="1:6" ht="13.5" thickBot="1">
      <c r="A137" s="21" t="s">
        <v>101</v>
      </c>
      <c r="B137" s="15"/>
      <c r="C137" s="27"/>
      <c r="D137" s="27"/>
      <c r="E137" s="132" t="s">
        <v>186</v>
      </c>
      <c r="F137" s="24"/>
    </row>
    <row r="138" spans="1:6" ht="12.75">
      <c r="A138" s="56"/>
      <c r="B138" s="8"/>
      <c r="C138" s="8"/>
      <c r="D138" s="8"/>
      <c r="E138" s="57"/>
      <c r="F138" s="24"/>
    </row>
    <row r="139" spans="1:6" ht="12.75">
      <c r="A139" s="24"/>
      <c r="B139" s="24"/>
      <c r="C139" s="24"/>
      <c r="D139" s="24"/>
      <c r="E139" s="24"/>
      <c r="F139" s="24"/>
    </row>
    <row r="140" spans="1:6" ht="12.75">
      <c r="A140" s="41" t="s">
        <v>103</v>
      </c>
      <c r="B140" s="41"/>
      <c r="C140" s="41"/>
      <c r="D140" s="41"/>
      <c r="E140" s="41"/>
      <c r="F140" s="41"/>
    </row>
    <row r="141" spans="1:6" ht="12.75">
      <c r="A141" s="24" t="s">
        <v>102</v>
      </c>
      <c r="B141" s="24"/>
      <c r="C141" s="24"/>
      <c r="D141" s="24"/>
      <c r="E141" s="24"/>
      <c r="F141" s="24"/>
    </row>
    <row r="142" spans="1:6" ht="12.75">
      <c r="A142" s="24" t="s">
        <v>172</v>
      </c>
      <c r="B142" s="24"/>
      <c r="C142" s="24"/>
      <c r="D142" s="24"/>
      <c r="E142" s="24"/>
      <c r="F142" s="24"/>
    </row>
    <row r="143" spans="1:6" ht="12.75">
      <c r="A143" s="24" t="s">
        <v>174</v>
      </c>
      <c r="B143" s="24"/>
      <c r="C143" s="24"/>
      <c r="D143" s="24"/>
      <c r="E143" s="24"/>
      <c r="F143" s="24"/>
    </row>
    <row r="144" spans="1:6" ht="12.75">
      <c r="A144" s="24" t="s">
        <v>173</v>
      </c>
      <c r="B144" s="24"/>
      <c r="C144" s="24"/>
      <c r="D144" s="24"/>
      <c r="E144" s="24"/>
      <c r="F144" s="24"/>
    </row>
    <row r="145" spans="1:6" ht="13.5" thickBot="1">
      <c r="A145" s="24"/>
      <c r="B145" s="24"/>
      <c r="C145" s="24"/>
      <c r="D145" s="24"/>
      <c r="E145" s="24"/>
      <c r="F145" s="24"/>
    </row>
    <row r="146" spans="1:6" ht="12.75">
      <c r="A146" s="10" t="s">
        <v>104</v>
      </c>
      <c r="B146" s="11"/>
      <c r="C146" s="12"/>
      <c r="D146" s="10" t="s">
        <v>107</v>
      </c>
      <c r="E146" s="12"/>
      <c r="F146" s="24"/>
    </row>
    <row r="147" spans="1:6" ht="12.75">
      <c r="A147" s="7" t="s">
        <v>105</v>
      </c>
      <c r="B147" s="8"/>
      <c r="C147" s="9"/>
      <c r="D147" s="7" t="s">
        <v>108</v>
      </c>
      <c r="E147" s="9"/>
      <c r="F147" s="24"/>
    </row>
    <row r="148" spans="1:6" ht="13.5" thickBot="1">
      <c r="A148" s="13" t="s">
        <v>106</v>
      </c>
      <c r="B148" s="14"/>
      <c r="C148" s="15"/>
      <c r="D148" s="13"/>
      <c r="E148" s="15"/>
      <c r="F148" s="24"/>
    </row>
    <row r="149" spans="1:6" ht="12.75">
      <c r="A149" s="24"/>
      <c r="B149" s="24"/>
      <c r="C149" s="24"/>
      <c r="D149" s="24"/>
      <c r="E149" s="24"/>
      <c r="F149" s="24"/>
    </row>
    <row r="150" spans="1:6" ht="12.75">
      <c r="A150" s="41" t="s">
        <v>109</v>
      </c>
      <c r="B150" s="41"/>
      <c r="C150" s="41"/>
      <c r="D150" s="41"/>
      <c r="E150" s="41"/>
      <c r="F150" s="24"/>
    </row>
    <row r="151" spans="1:6" ht="13.5" thickBot="1">
      <c r="A151" s="24"/>
      <c r="B151" s="24"/>
      <c r="C151" s="24"/>
      <c r="D151" s="24"/>
      <c r="E151" s="24"/>
      <c r="F151" s="24"/>
    </row>
    <row r="152" spans="1:6" ht="12.75">
      <c r="A152" s="10" t="s">
        <v>110</v>
      </c>
      <c r="B152" s="11"/>
      <c r="C152" s="12"/>
      <c r="D152" s="10" t="s">
        <v>147</v>
      </c>
      <c r="E152" s="12"/>
      <c r="F152" s="24"/>
    </row>
    <row r="153" spans="1:6" ht="12.75">
      <c r="A153" s="7" t="s">
        <v>152</v>
      </c>
      <c r="B153" s="8"/>
      <c r="C153" s="9"/>
      <c r="D153" s="7" t="s">
        <v>148</v>
      </c>
      <c r="E153" s="9"/>
      <c r="F153" s="24"/>
    </row>
    <row r="154" spans="1:6" ht="12.75">
      <c r="A154" s="7"/>
      <c r="B154" s="8"/>
      <c r="C154" s="9"/>
      <c r="D154" s="7" t="s">
        <v>149</v>
      </c>
      <c r="E154" s="9"/>
      <c r="F154" s="24"/>
    </row>
    <row r="155" spans="1:6" ht="12.75">
      <c r="A155" s="7"/>
      <c r="B155" s="8"/>
      <c r="C155" s="9"/>
      <c r="D155" s="7" t="s">
        <v>150</v>
      </c>
      <c r="E155" s="9"/>
      <c r="F155" s="24"/>
    </row>
    <row r="156" spans="1:6" ht="13.5" thickBot="1">
      <c r="A156" s="13"/>
      <c r="B156" s="14"/>
      <c r="C156" s="15"/>
      <c r="D156" s="13" t="s">
        <v>151</v>
      </c>
      <c r="E156" s="15"/>
      <c r="F156" s="24"/>
    </row>
    <row r="157" spans="1:6" ht="13.5" thickBot="1">
      <c r="A157" s="16" t="s">
        <v>111</v>
      </c>
      <c r="B157" s="5"/>
      <c r="C157" s="6"/>
      <c r="D157" s="16" t="s">
        <v>153</v>
      </c>
      <c r="E157" s="6"/>
      <c r="F157" s="24"/>
    </row>
    <row r="158" spans="1:6" ht="12.75">
      <c r="A158" s="24"/>
      <c r="B158" s="24"/>
      <c r="C158" s="24"/>
      <c r="D158" s="24"/>
      <c r="E158" s="24"/>
      <c r="F158" s="24"/>
    </row>
    <row r="159" spans="1:6" ht="12.75">
      <c r="A159" s="41" t="s">
        <v>171</v>
      </c>
      <c r="B159" s="41"/>
      <c r="C159" s="41"/>
      <c r="D159" s="41"/>
      <c r="E159" s="41"/>
      <c r="F159" s="41"/>
    </row>
    <row r="160" spans="1:6" ht="12.75">
      <c r="A160" s="41" t="s">
        <v>170</v>
      </c>
      <c r="B160" s="41"/>
      <c r="C160" s="41"/>
      <c r="D160" s="41"/>
      <c r="E160" s="41"/>
      <c r="F160" s="41"/>
    </row>
    <row r="161" spans="1:6" ht="13.5" thickBot="1">
      <c r="A161" s="24"/>
      <c r="B161" s="24"/>
      <c r="C161" s="24"/>
      <c r="D161" s="24"/>
      <c r="E161" s="24"/>
      <c r="F161" s="24"/>
    </row>
    <row r="162" spans="1:6" ht="12.75">
      <c r="A162" s="10" t="s">
        <v>169</v>
      </c>
      <c r="B162" s="11"/>
      <c r="C162" s="11"/>
      <c r="D162" s="11"/>
      <c r="E162" s="12"/>
      <c r="F162" s="7"/>
    </row>
    <row r="163" spans="1:6" ht="13.5" thickBot="1">
      <c r="A163" s="13" t="s">
        <v>168</v>
      </c>
      <c r="B163" s="14"/>
      <c r="C163" s="14"/>
      <c r="D163" s="14"/>
      <c r="E163" s="15"/>
      <c r="F163" s="8"/>
    </row>
    <row r="164" spans="1:6" ht="12.75">
      <c r="A164" s="24"/>
      <c r="B164" s="24"/>
      <c r="C164" s="24"/>
      <c r="D164" s="24"/>
      <c r="E164" s="24"/>
      <c r="F164" s="24"/>
    </row>
    <row r="165" spans="1:6" ht="12.75">
      <c r="A165" s="41" t="s">
        <v>112</v>
      </c>
      <c r="B165" s="41"/>
      <c r="C165" s="41"/>
      <c r="D165" s="41"/>
      <c r="E165" s="24"/>
      <c r="F165" s="24"/>
    </row>
    <row r="166" spans="1:6" ht="13.5" thickBot="1">
      <c r="A166" s="24"/>
      <c r="B166" s="24"/>
      <c r="C166" s="24"/>
      <c r="D166" s="24"/>
      <c r="E166" s="24"/>
      <c r="F166" s="24"/>
    </row>
    <row r="167" spans="1:6" ht="13.5" thickBot="1">
      <c r="A167" s="16" t="s">
        <v>113</v>
      </c>
      <c r="B167" s="5"/>
      <c r="C167" s="5"/>
      <c r="D167" s="5"/>
      <c r="E167" s="6"/>
      <c r="F167" s="7"/>
    </row>
    <row r="168" spans="1:6" ht="12.75">
      <c r="A168" s="24"/>
      <c r="B168" s="24"/>
      <c r="C168" s="24"/>
      <c r="D168" s="24"/>
      <c r="E168" s="24"/>
      <c r="F168" s="24"/>
    </row>
    <row r="169" spans="1:6" ht="12.75">
      <c r="A169" s="41" t="s">
        <v>114</v>
      </c>
      <c r="B169" s="41"/>
      <c r="C169" s="41"/>
      <c r="D169" s="41"/>
      <c r="E169" s="24"/>
      <c r="F169" s="24"/>
    </row>
    <row r="170" spans="1:6" ht="13.5" thickBot="1">
      <c r="A170" s="24"/>
      <c r="B170" s="24"/>
      <c r="C170" s="24"/>
      <c r="D170" s="24"/>
      <c r="E170" s="24"/>
      <c r="F170" s="24"/>
    </row>
    <row r="171" spans="1:6" ht="13.5" thickBot="1">
      <c r="A171" s="16" t="s">
        <v>201</v>
      </c>
      <c r="B171" s="5"/>
      <c r="C171" s="5"/>
      <c r="D171" s="5"/>
      <c r="E171" s="5"/>
      <c r="F171" s="7"/>
    </row>
    <row r="172" spans="1:6" ht="12.75">
      <c r="A172" s="24"/>
      <c r="B172" s="24"/>
      <c r="C172" s="24"/>
      <c r="D172" s="24"/>
      <c r="E172" s="24"/>
      <c r="F172" s="24"/>
    </row>
    <row r="173" spans="1:6" ht="12.75">
      <c r="A173" s="41" t="s">
        <v>115</v>
      </c>
      <c r="B173" s="41"/>
      <c r="C173" s="41"/>
      <c r="D173" s="24"/>
      <c r="E173" s="24"/>
      <c r="F173" s="24"/>
    </row>
    <row r="174" spans="1:6" ht="13.5" thickBot="1">
      <c r="A174" s="24"/>
      <c r="B174" s="24"/>
      <c r="C174" s="24"/>
      <c r="D174" s="24"/>
      <c r="E174" s="24"/>
      <c r="F174" s="24"/>
    </row>
    <row r="175" spans="1:6" ht="13.5" thickBot="1">
      <c r="A175" s="16" t="s">
        <v>190</v>
      </c>
      <c r="B175" s="5"/>
      <c r="C175" s="5"/>
      <c r="D175" s="5"/>
      <c r="E175" s="5"/>
      <c r="F175" s="7"/>
    </row>
    <row r="176" spans="1:6" ht="12.75">
      <c r="A176" s="24"/>
      <c r="B176" s="24"/>
      <c r="C176" s="24"/>
      <c r="D176" s="24"/>
      <c r="E176" s="24"/>
      <c r="F176" s="24"/>
    </row>
    <row r="177" spans="1:6" ht="12.75">
      <c r="A177" s="41" t="s">
        <v>116</v>
      </c>
      <c r="B177" s="41"/>
      <c r="C177" s="41"/>
      <c r="D177" s="41"/>
      <c r="E177" s="41"/>
      <c r="F177" s="24"/>
    </row>
    <row r="178" spans="1:6" ht="13.5" thickBot="1">
      <c r="A178" s="24"/>
      <c r="B178" s="24"/>
      <c r="C178" s="24"/>
      <c r="D178" s="24"/>
      <c r="E178" s="24"/>
      <c r="F178" s="24"/>
    </row>
    <row r="179" spans="1:6" ht="12" customHeight="1">
      <c r="A179" s="103"/>
      <c r="B179" s="94"/>
      <c r="C179" s="94"/>
      <c r="D179" s="94"/>
      <c r="E179" s="94"/>
      <c r="F179" s="7"/>
    </row>
    <row r="180" spans="1:6" ht="13.5" thickBot="1">
      <c r="A180" s="104"/>
      <c r="B180" s="105"/>
      <c r="C180" s="105"/>
      <c r="D180" s="105"/>
      <c r="E180" s="105"/>
      <c r="F180" s="7"/>
    </row>
    <row r="181" spans="1:6" ht="12.75">
      <c r="A181" s="8"/>
      <c r="B181" s="8"/>
      <c r="C181" s="8"/>
      <c r="D181" s="8"/>
      <c r="E181" s="8"/>
      <c r="F181" s="8"/>
    </row>
    <row r="182" spans="1:6" ht="12.75">
      <c r="A182" s="24"/>
      <c r="B182" s="24"/>
      <c r="C182" s="24"/>
      <c r="D182" s="24"/>
      <c r="E182" s="24"/>
      <c r="F182" s="24"/>
    </row>
    <row r="183" spans="1:6" ht="12.75">
      <c r="A183" s="41" t="s">
        <v>117</v>
      </c>
      <c r="B183" s="41"/>
      <c r="C183" s="41"/>
      <c r="D183" s="41"/>
      <c r="E183" s="24"/>
      <c r="F183" s="24"/>
    </row>
    <row r="184" spans="1:6" ht="13.5" thickBot="1">
      <c r="A184" s="24"/>
      <c r="B184" s="24"/>
      <c r="C184" s="24"/>
      <c r="D184" s="24"/>
      <c r="E184" s="24"/>
      <c r="F184" s="24"/>
    </row>
    <row r="185" spans="1:6" ht="13.5" thickBot="1">
      <c r="A185" s="16"/>
      <c r="B185" s="5"/>
      <c r="C185" s="5"/>
      <c r="D185" s="5"/>
      <c r="E185" s="5"/>
      <c r="F185" s="7"/>
    </row>
    <row r="186" spans="1:6" ht="13.5" thickBot="1">
      <c r="A186" s="24"/>
      <c r="B186" s="24"/>
      <c r="C186" s="24"/>
      <c r="D186" s="24"/>
      <c r="E186" s="24"/>
      <c r="F186" s="24"/>
    </row>
    <row r="187" spans="1:6" ht="13.5" thickBot="1">
      <c r="A187" s="2" t="s">
        <v>118</v>
      </c>
      <c r="B187" s="32"/>
      <c r="C187" s="32"/>
      <c r="D187" s="32"/>
      <c r="E187" s="32"/>
      <c r="F187" s="55"/>
    </row>
    <row r="188" spans="1:6" ht="12.75">
      <c r="A188" s="10" t="s">
        <v>176</v>
      </c>
      <c r="B188" s="11"/>
      <c r="C188" s="11"/>
      <c r="D188" s="11"/>
      <c r="E188" s="11"/>
      <c r="F188" s="7"/>
    </row>
    <row r="189" spans="1:6" ht="13.5" thickBot="1">
      <c r="A189" s="13" t="s">
        <v>175</v>
      </c>
      <c r="B189" s="14"/>
      <c r="C189" s="14"/>
      <c r="D189" s="14"/>
      <c r="E189" s="14"/>
      <c r="F189" s="7"/>
    </row>
    <row r="190" spans="1:6" ht="12.75">
      <c r="A190" s="24"/>
      <c r="B190" s="24"/>
      <c r="C190" s="24"/>
      <c r="D190" s="24"/>
      <c r="E190" s="24"/>
      <c r="F190" s="24"/>
    </row>
    <row r="191" spans="1:6" ht="12.75">
      <c r="A191" s="24"/>
      <c r="B191" s="24"/>
      <c r="C191" s="24"/>
      <c r="D191" s="24"/>
      <c r="E191" s="24"/>
      <c r="F191" s="24"/>
    </row>
    <row r="192" spans="1:6" ht="12.75">
      <c r="A192" s="24"/>
      <c r="B192" s="24"/>
      <c r="C192" s="24"/>
      <c r="D192" s="24"/>
      <c r="E192" s="24"/>
      <c r="F192" s="24"/>
    </row>
    <row r="193" spans="1:6" ht="12.75">
      <c r="A193" s="24" t="s">
        <v>119</v>
      </c>
      <c r="B193" s="24"/>
      <c r="C193" s="24"/>
      <c r="D193" s="24"/>
      <c r="E193" s="24"/>
      <c r="F193" s="24"/>
    </row>
    <row r="194" spans="1:6" ht="12.75">
      <c r="A194" s="24"/>
      <c r="B194" s="24"/>
      <c r="C194" s="24"/>
      <c r="D194" s="24"/>
      <c r="E194" s="24"/>
      <c r="F194" s="24"/>
    </row>
    <row r="195" spans="1:6" ht="12.75">
      <c r="A195" s="24"/>
      <c r="B195" s="24"/>
      <c r="C195" s="24"/>
      <c r="D195" s="24"/>
      <c r="E195" s="24"/>
      <c r="F195" s="24"/>
    </row>
    <row r="196" spans="1:6" ht="12.75">
      <c r="A196" s="24" t="s">
        <v>200</v>
      </c>
      <c r="B196" s="106"/>
      <c r="C196" s="24"/>
      <c r="D196" s="24"/>
      <c r="E196" s="24"/>
      <c r="F196" s="24"/>
    </row>
    <row r="197" spans="1:6" ht="12.75">
      <c r="A197" s="24"/>
      <c r="B197" s="24"/>
      <c r="C197" s="24"/>
      <c r="D197" s="24"/>
      <c r="E197" s="24"/>
      <c r="F197" s="24"/>
    </row>
    <row r="198" spans="1:6" ht="12.75">
      <c r="A198" s="24"/>
      <c r="B198" s="24"/>
      <c r="C198" s="24"/>
      <c r="D198" s="24"/>
      <c r="E198" s="24" t="s">
        <v>120</v>
      </c>
      <c r="F198" s="24"/>
    </row>
    <row r="199" spans="1:6" ht="12.75">
      <c r="A199" s="24"/>
      <c r="B199" s="24"/>
      <c r="C199" s="24"/>
      <c r="D199" s="24"/>
      <c r="E199" s="24" t="s">
        <v>177</v>
      </c>
      <c r="F199" s="24"/>
    </row>
    <row r="200" spans="1:6" ht="12.75">
      <c r="A200" s="24"/>
      <c r="B200" s="24"/>
      <c r="C200" s="24"/>
      <c r="D200" s="24"/>
      <c r="E200" s="24" t="s">
        <v>121</v>
      </c>
      <c r="F200" s="24"/>
    </row>
    <row r="201" spans="1:6" ht="12.75">
      <c r="A201" s="24"/>
      <c r="B201" s="24"/>
      <c r="C201" s="24"/>
      <c r="D201" s="24"/>
      <c r="E201" s="24"/>
      <c r="F201" s="24"/>
    </row>
  </sheetData>
  <sheetProtection/>
  <mergeCells count="11">
    <mergeCell ref="A29:C29"/>
    <mergeCell ref="D29:F29"/>
    <mergeCell ref="D15:F15"/>
    <mergeCell ref="A2:F2"/>
    <mergeCell ref="A1:F1"/>
    <mergeCell ref="C95:D95"/>
    <mergeCell ref="D16:F16"/>
    <mergeCell ref="A37:F37"/>
    <mergeCell ref="A3:F3"/>
    <mergeCell ref="A5:F5"/>
    <mergeCell ref="A6:F6"/>
  </mergeCells>
  <hyperlinks>
    <hyperlink ref="D11" r:id="rId1" display="www.zorkapharma.com"/>
  </hyperlinks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Hemofarm koncern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dsimic</dc:creator>
  <cp:keywords/>
  <dc:description/>
  <cp:lastModifiedBy>Vesna Ilic</cp:lastModifiedBy>
  <cp:lastPrinted>2008-06-12T07:35:41Z</cp:lastPrinted>
  <dcterms:created xsi:type="dcterms:W3CDTF">2007-08-07T12:33:48Z</dcterms:created>
  <dcterms:modified xsi:type="dcterms:W3CDTF">2008-06-17T10:24:18Z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