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Teretni transport Bor" sheetId="1" r:id="rId1"/>
  </sheets>
  <definedNames/>
  <calcPr fullCalcOnLoad="1"/>
</workbook>
</file>

<file path=xl/sharedStrings.xml><?xml version="1.0" encoding="utf-8"?>
<sst xmlns="http://schemas.openxmlformats.org/spreadsheetml/2006/main" count="123" uniqueCount="108">
  <si>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</si>
  <si>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I ОСНОВНИ ПОДАЦИ</t>
  </si>
  <si>
    <t>1. скраћени назив:</t>
  </si>
  <si>
    <t>3. матични број:</t>
  </si>
  <si>
    <t>2. адреса:</t>
  </si>
  <si>
    <t>4. ПИБ:</t>
  </si>
  <si>
    <t>АКТИВА</t>
  </si>
  <si>
    <t>2006.</t>
  </si>
  <si>
    <t>ПАСИВА</t>
  </si>
  <si>
    <t>A. СТАЛНА ИМОВИНА</t>
  </si>
  <si>
    <t>А. КАПИТАЛ</t>
  </si>
  <si>
    <t>I Неуплаћени уписани капитал</t>
  </si>
  <si>
    <t>I Основни капитал</t>
  </si>
  <si>
    <t>II Гудвил</t>
  </si>
  <si>
    <t>II Неуплаћени уписани капитал</t>
  </si>
  <si>
    <t>III Нематеријална улагања</t>
  </si>
  <si>
    <t>III Резерве</t>
  </si>
  <si>
    <t>IV Некретнине, постројења, опрема и биолошка средства</t>
  </si>
  <si>
    <t>IV Ревалоризационе резерве</t>
  </si>
  <si>
    <t>V Нераспоређени добитак</t>
  </si>
  <si>
    <t>V Дугорочни финансијски пласмани</t>
  </si>
  <si>
    <t>VI Губитак</t>
  </si>
  <si>
    <t>Б. ОБРТНА ИМОВИНА</t>
  </si>
  <si>
    <t>VII Откупљене сопствене акције</t>
  </si>
  <si>
    <t>I Залихе</t>
  </si>
  <si>
    <t>Б. ДУГОРОЧНА РЕЗЕРВИСАЊА И ОБАВЕЗЕ</t>
  </si>
  <si>
    <t>II Стална средства немењена продаји и 
средства пословања које се обуставља</t>
  </si>
  <si>
    <t>III Кратк. потраживања,пласмани и гот.</t>
  </si>
  <si>
    <t>I Дугорочна резервисања</t>
  </si>
  <si>
    <t>IV Одложена пореска средства</t>
  </si>
  <si>
    <t>II Дугорочне обавезе</t>
  </si>
  <si>
    <t>В. ПОСЛОВНА ИМОВИНА</t>
  </si>
  <si>
    <t>III Краткорочне обавезе</t>
  </si>
  <si>
    <t>Г. ГУБИТ. ИЗНАД ВИСИНЕ КАПИТАЛА</t>
  </si>
  <si>
    <t>IV Одложене пореске обавезе</t>
  </si>
  <si>
    <t>Д. УКУПНА АКТИВА</t>
  </si>
  <si>
    <t>В. УКУПНА ПАСИВА</t>
  </si>
  <si>
    <t>Ђ. ВАНБИЛАНСНА АКТИВА</t>
  </si>
  <si>
    <t>Г. ВАНБИЛАНСНА ПАСИВА</t>
  </si>
  <si>
    <t>ИЗВЕШТАЈ О ТОКОВИМА ГОТОВИНЕ ( у 000 дин)</t>
  </si>
  <si>
    <t>БИЛАНС УСПЕХА  (у 000 дин)</t>
  </si>
  <si>
    <t>А. ТОКОВИ ГОТОВИНЕ ИЗ
ПОСЛОВНИХ АКТИВНОСТИ</t>
  </si>
  <si>
    <t>А. ПРИХОДИ И РАСХОДИ ИЗ РЕДОВНОГ ПОСЛОВАЊА</t>
  </si>
  <si>
    <t>I Пословни приходи</t>
  </si>
  <si>
    <t>I Приливи гот. из пословних актив.</t>
  </si>
  <si>
    <t>II Пословни расходи</t>
  </si>
  <si>
    <t>II Одливи гот. из пословних актив.</t>
  </si>
  <si>
    <t>III Пословна добитак / губитак</t>
  </si>
  <si>
    <t>III Нето прилив / одлив готовине</t>
  </si>
  <si>
    <t>IV Финансијски приходи</t>
  </si>
  <si>
    <t>Б. ТОКОВИ ГОТОВИНЕ ИЗ АКТИВ. ИНВЕСТИРАЊА</t>
  </si>
  <si>
    <t>V Финансијски расходи</t>
  </si>
  <si>
    <t>VI Остали приходи</t>
  </si>
  <si>
    <t>I Приливи гот. из активности инвест.</t>
  </si>
  <si>
    <t>VII Остали расходи</t>
  </si>
  <si>
    <t>II Одливи гот. из активности инвест.</t>
  </si>
  <si>
    <t>VIII Доб/ губ. из редов. пословања 
пре опорезивања</t>
  </si>
  <si>
    <t>IX НЕТО добитак / губитак пословања које се обуставља</t>
  </si>
  <si>
    <t>В. ТОКОВИ ГОТОВИНЕ ИЗ 
АКТИВНОСТИ ФИНАНСИРАЊА</t>
  </si>
  <si>
    <t>Б. ДОБИТ/ ГУБИТАК ПРЕ ОПОРЕЗИВАЊА</t>
  </si>
  <si>
    <t>I Приливи гот. из активности финанс.</t>
  </si>
  <si>
    <t>В. ПОРЕЗ НА ДОБИТ</t>
  </si>
  <si>
    <t>II Одливи гот. из активности финанс.</t>
  </si>
  <si>
    <t>Г. Исплаћена лична примања 
послодавцу</t>
  </si>
  <si>
    <t>Д. НЕТО ДОБИТАК/ГУБИТАК</t>
  </si>
  <si>
    <t>Г. СВЕГА ПРИЛИВИ ГОТОВИНЕ</t>
  </si>
  <si>
    <t>Ђ. НЕТО ДОБИТАК КОЈИ ПРИПАДА МАЊИНСКИМ УЛАГАЧИМА</t>
  </si>
  <si>
    <t>Д. СВЕГА ОДЛИВИ ГОТОВИНЕ</t>
  </si>
  <si>
    <t>Е. НЕТО ДОБИТАК КОЈИ ПРИПАДА 
ВЛАСНИЦИМА МАТИЧНОГ
ПРАВНОГ ЛИЦА</t>
  </si>
  <si>
    <t>Ђ. НЕТО ПРИЛИВ / ОДЛИВ ГОТОВ.</t>
  </si>
  <si>
    <t>Ж. ЗАРАДА ПО АКЦИЈИ</t>
  </si>
  <si>
    <t>Е. ГОТОВИНА НА ПОЧЕТКУ ОБРАЧУНСКОГ ПЕРИОДА</t>
  </si>
  <si>
    <t>1. Основна зарада по акцији</t>
  </si>
  <si>
    <t>2. Умањена (разводњена) 
зарада по акцији</t>
  </si>
  <si>
    <t>Ж. ПОЗИТ. / НЕГАТ. КУРСНЕ РАЗЛИКЕ ПО ОСНОВУ ПРЕРАЧУНА ГОТОВИНЕ</t>
  </si>
  <si>
    <t>З. ГОТОВИНА НА КРАЈУ ОБРАЧУНСКОГ ПЕРИОДА</t>
  </si>
  <si>
    <t xml:space="preserve">ИЗВЕШТАЈ О ПРОМЕНАМА НА КАПИТАЛУ (у 000 дин) </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</si>
  <si>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</si>
  <si>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</si>
  <si>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</si>
  <si>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</si>
  <si>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</si>
  <si>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</si>
  <si>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</si>
  <si>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</si>
  <si>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</si>
  <si>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</si>
  <si>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</si>
  <si>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</si>
  <si>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</si>
  <si>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</si>
  <si>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Губитак изнад висине капитала</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</si>
  <si>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</si>
  <si>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V МЕСТО И ВРЕМЕ ГДЕ СЕ МОЖЕ ИЗВРШИТИ УВИД У ФИНАНСИЈСКЕ ИЗВЕШТАЈЕ И ИЗВЕШТАЈ 
РЕВИЗОРА</t>
  </si>
  <si>
    <t>Директор</t>
  </si>
  <si>
    <t>ИЗВОД ИЗ ФИНАНСИЈСКИХ ИЗВЕШТАЈА ЗА 2007. ГОДИНУ</t>
  </si>
  <si>
    <t>2007.</t>
  </si>
  <si>
    <t>ТЕРЕТНИ ТРАНСПОРТ БОР А.Д. БОР</t>
  </si>
  <si>
    <t>Наде Димић 99</t>
  </si>
  <si>
    <t>07219016</t>
  </si>
  <si>
    <t xml:space="preserve"> Других значајних промена правног и финансијског положаја, које би могле утицати на финансијски положај јавног друштва и на процену хартија од вредности које је оно издало, није било.
</t>
  </si>
  <si>
    <t xml:space="preserve">Друштво ће на свом  web sajtu www.teretnitransport-bor.co.yu објавити финансијске извештаје у целини и заједно са мишљењем Ревизора, сходно Закону о рачуноводству и ревизији, као и извод из финансијских извештаја у целини.
</t>
  </si>
  <si>
    <t>Звонко Петалинкар</t>
  </si>
  <si>
    <t xml:space="preserve">Увид се може извршити сваког радног дана  od 09 - 12 часова у седишту друштва. </t>
  </si>
  <si>
    <t xml:space="preserve">II ФИНАНСИЈСКИ ИЗВЕШТАЈИ </t>
  </si>
  <si>
    <t xml:space="preserve">БИЛАНС СТАЊА (у 000 дин) </t>
  </si>
  <si>
    <t xml:space="preserve">Кориговани билансни подаци за 2007. годину према извештају ревизора </t>
  </si>
  <si>
    <r>
      <t xml:space="preserve">III ЗАКЉУЧНО МИШЉЕЊЕ РЕВИЗОРА </t>
    </r>
    <r>
      <rPr>
        <b/>
        <u val="single"/>
        <sz val="10"/>
        <rFont val="Arial Cirilica"/>
        <family val="2"/>
      </rPr>
      <t xml:space="preserve"> "ДСТ-Ревизија" доо Београд</t>
    </r>
    <r>
      <rPr>
        <b/>
        <u val="single"/>
        <sz val="10"/>
        <rFont val="Arial"/>
        <family val="2"/>
      </rPr>
      <t>:</t>
    </r>
    <r>
      <rPr>
        <sz val="10"/>
        <rFont val="Arial"/>
        <family val="2"/>
      </rPr>
      <t xml:space="preserve">
1) Финансијски извештаји који су били предмет ове ревизије сачињени су у складу са прописима 
Републике Србије и Међународним стандардима финансијског извештавања.  
2) Финансијски извештаји су састављени на основу начела трајности пословања, што значи да 
друштво не планира престанак  са радом, промену структуре пословне делатности. Међутим 
привредно друштво се налази у значајним финансијским тешкоћама, губитак до краја 2006. године 
износио је 100.989 хиљада динара, а остварени губитак у 2007. години износи 20.684. хиљада динара,
што значи да је укупан губитак на дан 31.12.2007. године 121.673 хиљада динара. 
Жиро рачун је у блокади непрекидно од 1. јануара 2007. године до 31.12.2007. године.
3) На основу непосредног увида у потрошњу горива транспортних возила ревизорски тим је 
закључио да су утврђени нормативи за потрошњу горива код највећег броја транспортних 
возила на вишем нивоу  од објективно потребног. Па и у случају тако високих норматива потрошње, 
потрошња горива је била већа. Потрошња је по процени ревизорског тима већа у просеку за 18,41% 
у односу на нормалну потрошњу, односно потрошња је већа за 7.295 хиљада динара. Напомињемо 
да ревизорсkи тим приликом процене потрошње није контролисао сваки путни налог и сваку 
појединачну релацију (напомена бр. 22).
4) На наш захтев од пореске управе, регионални центар Ниш, филијала Бор, добили смо детаљан 
преглед неизмирених обавеза по основу јавних прихода и камата на дан 31.12.2007. године. 
Према подацима из тог прегледа обавезе предузећа су 99.487 хиљада динара.
5) Привредно друштво је у пословним књигама исказало потраживања старија од годину дана 
у износу од 1.046 хиљада динара,  значи да је наплата овог потраживања неизвесна и има 
материјални значај на финансијски резултат.
Због свега наведеног, изражавамо негативно мишљење.      
НАПОМЕНА: Привредно друштво је поступило у складу са примедбама ревизорског тима
и приступило изради нових извештаја: биланс успеха и биланс стања. 
Биланс успеха и биланс стања су усаглашени са примедбама изнетим у ревизорском мишљењу.
Овлашћени ревизор
Др Србобран Стојиљковић</t>
    </r>
  </si>
</sst>
</file>

<file path=xl/styles.xml><?xml version="1.0" encoding="utf-8"?>
<styleSheet xmlns="http://schemas.openxmlformats.org/spreadsheetml/2006/main">
  <numFmts count="2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quot;Yes&quot;;&quot;Yes&quot;;&quot;No&quot;"/>
    <numFmt numFmtId="175" formatCode="&quot;True&quot;;&quot;True&quot;;&quot;False&quot;"/>
    <numFmt numFmtId="176" formatCode="&quot;On&quot;;&quot;On&quot;;&quot;Off&quot;"/>
    <numFmt numFmtId="177" formatCode="[$€-2]\ #,##0.00_);[Red]\([$€-2]\ #,##0.00\)"/>
  </numFmts>
  <fonts count="14">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sz val="8"/>
      <color indexed="48"/>
      <name val="Arial"/>
      <family val="0"/>
    </font>
    <font>
      <sz val="10"/>
      <name val="Arial Cirilica"/>
      <family val="2"/>
    </font>
    <font>
      <b/>
      <u val="single"/>
      <sz val="10"/>
      <name val="Arial Cirilica"/>
      <family val="2"/>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medium"/>
      <top>
        <color indexed="63"/>
      </top>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3" fillId="0" borderId="0" xfId="0" applyFont="1" applyAlignment="1">
      <alignment/>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2" xfId="0" applyFont="1" applyFill="1" applyBorder="1" applyAlignment="1">
      <alignment horizontal="center" vertical="center"/>
    </xf>
    <xf numFmtId="0" fontId="1" fillId="0" borderId="2" xfId="0" applyFont="1" applyBorder="1" applyAlignment="1">
      <alignment vertical="center"/>
    </xf>
    <xf numFmtId="0" fontId="0" fillId="0" borderId="2" xfId="0" applyBorder="1" applyAlignment="1">
      <alignment/>
    </xf>
    <xf numFmtId="0" fontId="1" fillId="0" borderId="0" xfId="0" applyFont="1" applyBorder="1" applyAlignment="1">
      <alignment vertical="center"/>
    </xf>
    <xf numFmtId="0" fontId="0" fillId="0" borderId="3"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0" fillId="0" borderId="7" xfId="0" applyBorder="1" applyAlignment="1">
      <alignment horizontal="center" vertical="top"/>
    </xf>
    <xf numFmtId="0" fontId="0" fillId="0" borderId="9" xfId="0"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vertical="top"/>
    </xf>
    <xf numFmtId="0" fontId="0" fillId="0" borderId="0" xfId="0" applyBorder="1" applyAlignment="1">
      <alignment/>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1" fillId="0" borderId="0" xfId="0" applyFont="1" applyAlignment="1">
      <alignment horizontal="justify" vertical="center"/>
    </xf>
    <xf numFmtId="0" fontId="1" fillId="0" borderId="0" xfId="0" applyFont="1" applyBorder="1" applyAlignment="1">
      <alignment vertical="center"/>
    </xf>
    <xf numFmtId="0" fontId="1" fillId="0" borderId="0" xfId="0" applyFont="1" applyAlignment="1">
      <alignment horizontal="right" vertical="center"/>
    </xf>
    <xf numFmtId="0" fontId="1" fillId="0" borderId="2" xfId="0" applyFont="1" applyBorder="1" applyAlignment="1">
      <alignment vertical="center"/>
    </xf>
    <xf numFmtId="172" fontId="1" fillId="0" borderId="2" xfId="0" applyNumberFormat="1" applyFont="1" applyBorder="1" applyAlignment="1">
      <alignment vertical="center"/>
    </xf>
    <xf numFmtId="3" fontId="1" fillId="0" borderId="2" xfId="0" applyNumberFormat="1" applyFont="1" applyBorder="1" applyAlignment="1">
      <alignment horizontal="right" vertical="center"/>
    </xf>
    <xf numFmtId="3" fontId="1" fillId="0" borderId="2" xfId="0" applyNumberFormat="1" applyFont="1" applyBorder="1" applyAlignment="1">
      <alignment vertical="center"/>
    </xf>
    <xf numFmtId="3" fontId="0" fillId="0" borderId="0" xfId="0" applyNumberFormat="1" applyAlignment="1">
      <alignment/>
    </xf>
    <xf numFmtId="3" fontId="6" fillId="0" borderId="2" xfId="0" applyNumberFormat="1" applyFont="1" applyBorder="1" applyAlignment="1">
      <alignment vertical="center"/>
    </xf>
    <xf numFmtId="0" fontId="1" fillId="0" borderId="2" xfId="0" applyFont="1" applyBorder="1" applyAlignment="1">
      <alignment/>
    </xf>
    <xf numFmtId="3" fontId="7" fillId="0" borderId="2" xfId="0" applyNumberFormat="1" applyFont="1" applyBorder="1" applyAlignment="1">
      <alignment horizontal="left" vertical="top" wrapText="1"/>
    </xf>
    <xf numFmtId="173" fontId="0" fillId="0" borderId="0" xfId="0" applyNumberFormat="1" applyAlignment="1">
      <alignment/>
    </xf>
    <xf numFmtId="3" fontId="1" fillId="0" borderId="2" xfId="0" applyNumberFormat="1" applyFont="1" applyBorder="1" applyAlignment="1">
      <alignment vertical="center"/>
    </xf>
    <xf numFmtId="3" fontId="1" fillId="0" borderId="2" xfId="0" applyNumberFormat="1" applyFont="1" applyBorder="1" applyAlignment="1">
      <alignment vertical="center" wrapText="1"/>
    </xf>
    <xf numFmtId="0" fontId="0" fillId="0" borderId="0" xfId="0" applyBorder="1" applyAlignment="1">
      <alignment horizontal="center" vertical="top"/>
    </xf>
    <xf numFmtId="0" fontId="7" fillId="0" borderId="0" xfId="0" applyFont="1" applyBorder="1" applyAlignment="1">
      <alignment horizontal="center" vertical="top" wrapText="1"/>
    </xf>
    <xf numFmtId="0" fontId="7" fillId="0" borderId="0" xfId="0" applyFont="1" applyBorder="1" applyAlignment="1">
      <alignment horizontal="left" vertical="top" wrapText="1"/>
    </xf>
    <xf numFmtId="0" fontId="1" fillId="0" borderId="0" xfId="0" applyFont="1" applyBorder="1" applyAlignment="1">
      <alignment vertical="top" wrapText="1"/>
    </xf>
    <xf numFmtId="3" fontId="1" fillId="0" borderId="2" xfId="0" applyNumberFormat="1" applyFont="1" applyFill="1" applyBorder="1" applyAlignment="1">
      <alignment vertical="center" wrapText="1"/>
    </xf>
    <xf numFmtId="0" fontId="7" fillId="0" borderId="10" xfId="0" applyFont="1" applyBorder="1" applyAlignment="1">
      <alignment horizontal="center" vertical="top" wrapText="1"/>
    </xf>
    <xf numFmtId="3" fontId="1" fillId="0" borderId="10" xfId="0" applyNumberFormat="1" applyFont="1" applyBorder="1" applyAlignment="1">
      <alignment vertical="center" wrapText="1"/>
    </xf>
    <xf numFmtId="0" fontId="1" fillId="0" borderId="10" xfId="0" applyFont="1" applyBorder="1" applyAlignment="1">
      <alignment vertical="center"/>
    </xf>
    <xf numFmtId="3" fontId="1" fillId="0" borderId="10" xfId="0" applyNumberFormat="1" applyFont="1" applyBorder="1" applyAlignment="1">
      <alignment vertical="center"/>
    </xf>
    <xf numFmtId="0" fontId="1" fillId="0" borderId="10" xfId="0" applyFont="1" applyBorder="1" applyAlignment="1">
      <alignment/>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3" fontId="1" fillId="0" borderId="12" xfId="0" applyNumberFormat="1" applyFont="1" applyBorder="1" applyAlignment="1">
      <alignment vertical="center" wrapText="1"/>
    </xf>
    <xf numFmtId="0" fontId="1" fillId="0" borderId="12" xfId="0" applyFont="1" applyBorder="1" applyAlignment="1">
      <alignment vertical="center"/>
    </xf>
    <xf numFmtId="3" fontId="1" fillId="0" borderId="12" xfId="0" applyNumberFormat="1" applyFont="1" applyBorder="1" applyAlignment="1">
      <alignment vertical="center"/>
    </xf>
    <xf numFmtId="0" fontId="1" fillId="0" borderId="12" xfId="0" applyFont="1" applyBorder="1" applyAlignment="1">
      <alignment/>
    </xf>
    <xf numFmtId="3" fontId="1" fillId="0" borderId="2" xfId="0" applyNumberFormat="1" applyFont="1" applyBorder="1" applyAlignment="1">
      <alignment/>
    </xf>
    <xf numFmtId="0" fontId="1" fillId="0" borderId="13" xfId="0" applyFont="1" applyBorder="1" applyAlignment="1">
      <alignment horizontal="center"/>
    </xf>
    <xf numFmtId="0" fontId="1" fillId="0" borderId="10" xfId="0" applyFont="1" applyBorder="1" applyAlignment="1">
      <alignment horizontal="center"/>
    </xf>
    <xf numFmtId="0" fontId="4" fillId="0" borderId="0" xfId="0" applyFont="1" applyBorder="1" applyAlignment="1">
      <alignment horizontal="left"/>
    </xf>
    <xf numFmtId="0" fontId="1" fillId="0" borderId="0" xfId="0" applyFont="1" applyAlignment="1">
      <alignment horizontal="justify" vertical="center" wrapText="1"/>
    </xf>
    <xf numFmtId="0" fontId="2" fillId="0" borderId="0" xfId="0" applyFont="1" applyAlignment="1">
      <alignment horizontal="center"/>
    </xf>
    <xf numFmtId="0" fontId="3" fillId="0" borderId="0" xfId="0" applyFont="1" applyAlignment="1">
      <alignment horizontal="center"/>
    </xf>
    <xf numFmtId="0" fontId="2" fillId="0" borderId="8"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
    </xf>
    <xf numFmtId="49" fontId="1" fillId="0" borderId="2" xfId="0" applyNumberFormat="1" applyFont="1" applyBorder="1" applyAlignment="1">
      <alignment horizontal="center"/>
    </xf>
    <xf numFmtId="0" fontId="1" fillId="0" borderId="14" xfId="0" applyFont="1" applyBorder="1" applyAlignment="1">
      <alignment horizontal="center"/>
    </xf>
    <xf numFmtId="0" fontId="5" fillId="0" borderId="0" xfId="0" applyFont="1" applyBorder="1" applyAlignment="1">
      <alignment horizontal="center" vertical="center"/>
    </xf>
    <xf numFmtId="0" fontId="3" fillId="0" borderId="2" xfId="0" applyFont="1" applyBorder="1" applyAlignment="1">
      <alignment horizontal="center" vertical="center"/>
    </xf>
    <xf numFmtId="0" fontId="2" fillId="0" borderId="0" xfId="0" applyFont="1" applyFill="1" applyBorder="1" applyAlignment="1">
      <alignment horizontal="center"/>
    </xf>
    <xf numFmtId="0" fontId="3" fillId="0" borderId="2" xfId="0" applyFont="1" applyBorder="1" applyAlignment="1">
      <alignment vertical="center"/>
    </xf>
    <xf numFmtId="0" fontId="1" fillId="0" borderId="2" xfId="0" applyFont="1" applyBorder="1" applyAlignment="1">
      <alignment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1" fillId="0" borderId="10"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vertical="center" wrapText="1"/>
    </xf>
    <xf numFmtId="3" fontId="1" fillId="0" borderId="2" xfId="0" applyNumberFormat="1" applyFont="1" applyBorder="1" applyAlignment="1">
      <alignment vertical="center"/>
    </xf>
    <xf numFmtId="0" fontId="3" fillId="0" borderId="2" xfId="0" applyFont="1" applyBorder="1" applyAlignment="1">
      <alignment vertical="center" wrapText="1"/>
    </xf>
    <xf numFmtId="0" fontId="0" fillId="0" borderId="2" xfId="0" applyBorder="1" applyAlignment="1">
      <alignment/>
    </xf>
    <xf numFmtId="3" fontId="1" fillId="0" borderId="2" xfId="0" applyNumberFormat="1" applyFont="1" applyBorder="1" applyAlignment="1">
      <alignment horizontal="right" vertical="center"/>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3" fillId="0" borderId="2" xfId="0" applyFont="1" applyBorder="1" applyAlignment="1">
      <alignment horizontal="left"/>
    </xf>
    <xf numFmtId="0" fontId="0" fillId="0" borderId="2"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8" xfId="0" applyFont="1" applyBorder="1" applyAlignment="1">
      <alignment horizontal="center"/>
    </xf>
    <xf numFmtId="0" fontId="3" fillId="0" borderId="2" xfId="0" applyFont="1" applyBorder="1" applyAlignment="1">
      <alignment horizontal="left" vertical="center" wrapText="1"/>
    </xf>
    <xf numFmtId="0" fontId="1" fillId="0" borderId="2" xfId="0" applyFont="1" applyFill="1" applyBorder="1" applyAlignment="1">
      <alignment horizontal="center" vertical="center"/>
    </xf>
    <xf numFmtId="0" fontId="3" fillId="0" borderId="2" xfId="0" applyFont="1" applyBorder="1" applyAlignment="1">
      <alignment vertical="center" wrapText="1"/>
    </xf>
    <xf numFmtId="0" fontId="1" fillId="0" borderId="2" xfId="0" applyFont="1" applyFill="1" applyBorder="1" applyAlignment="1">
      <alignment vertical="center"/>
    </xf>
    <xf numFmtId="0" fontId="1" fillId="0" borderId="2" xfId="0" applyFont="1" applyBorder="1" applyAlignment="1">
      <alignmen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Fill="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0" fillId="0" borderId="0" xfId="0" applyFont="1" applyAlignment="1">
      <alignment horizontal="center"/>
    </xf>
    <xf numFmtId="0" fontId="9" fillId="0" borderId="0" xfId="0" applyFont="1" applyAlignment="1">
      <alignment horizontal="justify" vertical="center" wrapText="1"/>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2" fillId="0" borderId="0" xfId="0" applyFont="1" applyBorder="1" applyAlignment="1">
      <alignment horizontal="left" wrapText="1"/>
    </xf>
    <xf numFmtId="0" fontId="2" fillId="0" borderId="0" xfId="0" applyFont="1" applyBorder="1" applyAlignment="1">
      <alignment horizontal="left"/>
    </xf>
    <xf numFmtId="0" fontId="0" fillId="0" borderId="0" xfId="0" applyFont="1" applyBorder="1" applyAlignment="1">
      <alignment vertical="center" wrapText="1"/>
    </xf>
    <xf numFmtId="0" fontId="0" fillId="0" borderId="0" xfId="0" applyFont="1" applyBorder="1" applyAlignment="1">
      <alignment vertical="center"/>
    </xf>
    <xf numFmtId="0" fontId="7" fillId="0" borderId="0" xfId="0" applyFont="1" applyBorder="1" applyAlignment="1">
      <alignment horizontal="center" vertical="top" wrapText="1"/>
    </xf>
    <xf numFmtId="0" fontId="0" fillId="0" borderId="0" xfId="0" applyBorder="1" applyAlignment="1">
      <alignment horizontal="center" vertical="top"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7" fillId="0" borderId="3" xfId="0" applyFont="1" applyBorder="1" applyAlignment="1">
      <alignment horizontal="center" vertical="top" wrapText="1"/>
    </xf>
    <xf numFmtId="0" fontId="0" fillId="0" borderId="1" xfId="0" applyBorder="1" applyAlignment="1">
      <alignment horizontal="center" vertical="top" wrapText="1"/>
    </xf>
    <xf numFmtId="0" fontId="0" fillId="0" borderId="15" xfId="0" applyBorder="1" applyAlignment="1">
      <alignment horizontal="center" vertical="top" wrapText="1"/>
    </xf>
    <xf numFmtId="0" fontId="7" fillId="0" borderId="1" xfId="0" applyFont="1" applyBorder="1" applyAlignment="1">
      <alignment horizontal="center" vertical="top" wrapText="1"/>
    </xf>
    <xf numFmtId="0" fontId="0" fillId="0" borderId="4" xfId="0" applyBorder="1" applyAlignment="1">
      <alignment horizontal="center" vertical="top" wrapText="1"/>
    </xf>
    <xf numFmtId="0" fontId="7" fillId="0" borderId="0" xfId="0" applyFont="1" applyBorder="1" applyAlignment="1">
      <alignment horizontal="left" vertical="top" wrapText="1"/>
    </xf>
    <xf numFmtId="0" fontId="4" fillId="0" borderId="0" xfId="0" applyFont="1" applyFill="1" applyBorder="1" applyAlignment="1">
      <alignment horizontal="justify" vertical="center" wrapText="1"/>
    </xf>
    <xf numFmtId="0" fontId="0" fillId="0" borderId="0" xfId="0" applyFont="1" applyFill="1" applyBorder="1" applyAlignment="1">
      <alignment horizontal="justify"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01"/>
  <sheetViews>
    <sheetView tabSelected="1" workbookViewId="0" topLeftCell="A78">
      <selection activeCell="B98" sqref="B98:K101"/>
    </sheetView>
  </sheetViews>
  <sheetFormatPr defaultColWidth="9.140625" defaultRowHeight="12.75"/>
  <cols>
    <col min="13" max="13" width="11.57421875" style="0" bestFit="1" customWidth="1"/>
  </cols>
  <sheetData>
    <row r="1" spans="2:11" ht="36.75" customHeight="1">
      <c r="B1" s="63" t="s">
        <v>0</v>
      </c>
      <c r="C1" s="63"/>
      <c r="D1" s="63"/>
      <c r="E1" s="63"/>
      <c r="F1" s="63"/>
      <c r="G1" s="63"/>
      <c r="H1" s="63"/>
      <c r="I1" s="63"/>
      <c r="J1" s="63"/>
      <c r="K1" s="63"/>
    </row>
    <row r="2" spans="2:11" ht="12.75">
      <c r="B2" s="64" t="s">
        <v>95</v>
      </c>
      <c r="C2" s="64"/>
      <c r="D2" s="64"/>
      <c r="E2" s="64"/>
      <c r="F2" s="64"/>
      <c r="G2" s="64"/>
      <c r="H2" s="64"/>
      <c r="I2" s="64"/>
      <c r="J2" s="64"/>
      <c r="K2" s="64"/>
    </row>
    <row r="3" spans="2:11" ht="12.75">
      <c r="B3" s="65" t="s">
        <v>97</v>
      </c>
      <c r="C3" s="65"/>
      <c r="D3" s="65"/>
      <c r="E3" s="65"/>
      <c r="F3" s="65"/>
      <c r="G3" s="65"/>
      <c r="H3" s="65"/>
      <c r="I3" s="65"/>
      <c r="J3" s="65"/>
      <c r="K3" s="65"/>
    </row>
    <row r="4" spans="2:11" ht="12.75">
      <c r="B4" s="2"/>
      <c r="C4" s="2"/>
      <c r="D4" s="2"/>
      <c r="E4" s="2"/>
      <c r="F4" s="2"/>
      <c r="G4" s="2"/>
      <c r="H4" s="2"/>
      <c r="I4" s="2"/>
      <c r="J4" s="3"/>
      <c r="K4" s="3"/>
    </row>
    <row r="5" spans="2:11" ht="12.75">
      <c r="B5" s="66" t="s">
        <v>1</v>
      </c>
      <c r="C5" s="66"/>
      <c r="D5" s="66"/>
      <c r="E5" s="66"/>
      <c r="F5" s="66"/>
      <c r="G5" s="66"/>
      <c r="H5" s="66"/>
      <c r="I5" s="66"/>
      <c r="J5" s="66"/>
      <c r="K5" s="66"/>
    </row>
    <row r="6" spans="2:11" ht="12.75">
      <c r="B6" s="67" t="s">
        <v>2</v>
      </c>
      <c r="C6" s="67"/>
      <c r="D6" s="68" t="s">
        <v>97</v>
      </c>
      <c r="E6" s="68"/>
      <c r="F6" s="68"/>
      <c r="G6" s="68"/>
      <c r="H6" s="67" t="s">
        <v>3</v>
      </c>
      <c r="I6" s="67"/>
      <c r="J6" s="69" t="s">
        <v>99</v>
      </c>
      <c r="K6" s="69"/>
    </row>
    <row r="7" spans="2:11" ht="12.75">
      <c r="B7" s="67" t="s">
        <v>4</v>
      </c>
      <c r="C7" s="67"/>
      <c r="D7" s="70" t="s">
        <v>98</v>
      </c>
      <c r="E7" s="60"/>
      <c r="F7" s="60"/>
      <c r="G7" s="61"/>
      <c r="H7" s="67" t="s">
        <v>5</v>
      </c>
      <c r="I7" s="67"/>
      <c r="J7" s="70">
        <v>100569017</v>
      </c>
      <c r="K7" s="61"/>
    </row>
    <row r="8" spans="2:11" ht="12.75">
      <c r="B8" s="4"/>
      <c r="C8" s="4"/>
      <c r="D8" s="5"/>
      <c r="E8" s="5"/>
      <c r="F8" s="6"/>
      <c r="G8" s="6"/>
      <c r="H8" s="7"/>
      <c r="I8" s="7"/>
      <c r="J8" s="6"/>
      <c r="K8" s="6"/>
    </row>
    <row r="9" spans="2:11" ht="12.75">
      <c r="B9" s="62" t="s">
        <v>104</v>
      </c>
      <c r="C9" s="62"/>
      <c r="D9" s="62"/>
      <c r="E9" s="62"/>
      <c r="F9" s="62"/>
      <c r="G9" s="62"/>
      <c r="H9" s="62"/>
      <c r="I9" s="62"/>
      <c r="J9" s="62"/>
      <c r="K9" s="62"/>
    </row>
    <row r="10" spans="2:11" ht="12.75">
      <c r="B10" s="73" t="s">
        <v>106</v>
      </c>
      <c r="C10" s="73"/>
      <c r="D10" s="73"/>
      <c r="E10" s="73"/>
      <c r="F10" s="73"/>
      <c r="G10" s="73"/>
      <c r="H10" s="73"/>
      <c r="I10" s="73"/>
      <c r="J10" s="73"/>
      <c r="K10" s="73"/>
    </row>
    <row r="11" spans="2:11" ht="12.75">
      <c r="B11" s="71" t="s">
        <v>105</v>
      </c>
      <c r="C11" s="71"/>
      <c r="D11" s="71"/>
      <c r="E11" s="71"/>
      <c r="F11" s="71"/>
      <c r="G11" s="71"/>
      <c r="H11" s="71"/>
      <c r="I11" s="71"/>
      <c r="J11" s="71"/>
      <c r="K11" s="71"/>
    </row>
    <row r="12" spans="2:11" ht="12.75">
      <c r="B12" s="72" t="s">
        <v>6</v>
      </c>
      <c r="C12" s="72"/>
      <c r="D12" s="72"/>
      <c r="E12" s="8" t="s">
        <v>7</v>
      </c>
      <c r="F12" s="8" t="s">
        <v>96</v>
      </c>
      <c r="G12" s="72" t="s">
        <v>8</v>
      </c>
      <c r="H12" s="72"/>
      <c r="I12" s="72"/>
      <c r="J12" s="8" t="s">
        <v>7</v>
      </c>
      <c r="K12" s="8" t="s">
        <v>96</v>
      </c>
    </row>
    <row r="13" spans="2:11" ht="12.75">
      <c r="B13" s="74" t="s">
        <v>9</v>
      </c>
      <c r="C13" s="74"/>
      <c r="D13" s="74"/>
      <c r="E13" s="35">
        <v>66408</v>
      </c>
      <c r="F13" s="35">
        <f>+F17+F19</f>
        <v>61634</v>
      </c>
      <c r="G13" s="74" t="s">
        <v>10</v>
      </c>
      <c r="H13" s="74"/>
      <c r="I13" s="74"/>
      <c r="J13" s="35"/>
      <c r="K13" s="35"/>
    </row>
    <row r="14" spans="2:11" ht="12.75">
      <c r="B14" s="75" t="s">
        <v>11</v>
      </c>
      <c r="C14" s="74"/>
      <c r="D14" s="74"/>
      <c r="E14" s="9"/>
      <c r="F14" s="9"/>
      <c r="G14" s="76" t="s">
        <v>12</v>
      </c>
      <c r="H14" s="77"/>
      <c r="I14" s="78"/>
      <c r="J14" s="35">
        <v>50722</v>
      </c>
      <c r="K14" s="35">
        <v>51096</v>
      </c>
    </row>
    <row r="15" spans="2:11" ht="12.75">
      <c r="B15" s="79" t="s">
        <v>13</v>
      </c>
      <c r="C15" s="79"/>
      <c r="D15" s="79"/>
      <c r="E15" s="9"/>
      <c r="F15" s="9"/>
      <c r="G15" s="80" t="s">
        <v>14</v>
      </c>
      <c r="H15" s="80"/>
      <c r="I15" s="80"/>
      <c r="J15" s="9"/>
      <c r="K15" s="9"/>
    </row>
    <row r="16" spans="2:11" ht="12.75">
      <c r="B16" s="80" t="s">
        <v>15</v>
      </c>
      <c r="C16" s="80"/>
      <c r="D16" s="80"/>
      <c r="E16" s="9"/>
      <c r="F16" s="9"/>
      <c r="G16" s="80" t="s">
        <v>16</v>
      </c>
      <c r="H16" s="80"/>
      <c r="I16" s="80"/>
      <c r="J16" s="9"/>
      <c r="K16" s="9"/>
    </row>
    <row r="17" spans="2:11" ht="12.75">
      <c r="B17" s="81" t="s">
        <v>17</v>
      </c>
      <c r="C17" s="80"/>
      <c r="D17" s="80"/>
      <c r="E17" s="82">
        <v>66259</v>
      </c>
      <c r="F17" s="82">
        <v>60665</v>
      </c>
      <c r="G17" s="80" t="s">
        <v>18</v>
      </c>
      <c r="H17" s="80"/>
      <c r="I17" s="80"/>
      <c r="J17" s="35">
        <v>31757</v>
      </c>
      <c r="K17" s="35">
        <v>27289</v>
      </c>
    </row>
    <row r="18" spans="2:11" ht="12.75">
      <c r="B18" s="80"/>
      <c r="C18" s="80"/>
      <c r="D18" s="80"/>
      <c r="E18" s="82"/>
      <c r="F18" s="82"/>
      <c r="G18" s="80" t="s">
        <v>19</v>
      </c>
      <c r="H18" s="80"/>
      <c r="I18" s="80"/>
      <c r="J18" s="35"/>
      <c r="K18" s="35"/>
    </row>
    <row r="19" spans="2:11" ht="12.75">
      <c r="B19" s="75" t="s">
        <v>20</v>
      </c>
      <c r="C19" s="75"/>
      <c r="D19" s="75"/>
      <c r="E19" s="35">
        <v>149</v>
      </c>
      <c r="F19" s="35">
        <v>969</v>
      </c>
      <c r="G19" s="80" t="s">
        <v>21</v>
      </c>
      <c r="H19" s="80"/>
      <c r="I19" s="80"/>
      <c r="J19" s="35">
        <v>82479</v>
      </c>
      <c r="K19" s="35">
        <v>78385</v>
      </c>
    </row>
    <row r="20" spans="2:11" ht="12.75">
      <c r="B20" s="74" t="s">
        <v>22</v>
      </c>
      <c r="C20" s="74"/>
      <c r="D20" s="74"/>
      <c r="E20" s="35">
        <f>+E21+E23</f>
        <v>21168</v>
      </c>
      <c r="F20" s="35">
        <f>+F21+F23</f>
        <v>21540</v>
      </c>
      <c r="G20" s="80" t="s">
        <v>23</v>
      </c>
      <c r="H20" s="80"/>
      <c r="I20" s="80"/>
      <c r="J20" s="9"/>
      <c r="K20" s="9"/>
    </row>
    <row r="21" spans="2:11" ht="12.75">
      <c r="B21" s="80" t="s">
        <v>24</v>
      </c>
      <c r="C21" s="80"/>
      <c r="D21" s="80"/>
      <c r="E21" s="35">
        <v>4075</v>
      </c>
      <c r="F21" s="35">
        <v>2894</v>
      </c>
      <c r="G21" s="83" t="s">
        <v>25</v>
      </c>
      <c r="H21" s="84"/>
      <c r="I21" s="84"/>
      <c r="J21" s="85">
        <f>+J25</f>
        <v>110584</v>
      </c>
      <c r="K21" s="85">
        <f>+K25</f>
        <v>146501</v>
      </c>
    </row>
    <row r="22" spans="2:11" ht="18.75" customHeight="1">
      <c r="B22" s="86" t="s">
        <v>26</v>
      </c>
      <c r="C22" s="87"/>
      <c r="D22" s="87"/>
      <c r="E22" s="9"/>
      <c r="F22" s="9"/>
      <c r="G22" s="84"/>
      <c r="H22" s="84"/>
      <c r="I22" s="84"/>
      <c r="J22" s="85"/>
      <c r="K22" s="85"/>
    </row>
    <row r="23" spans="2:11" ht="12.75">
      <c r="B23" s="80" t="s">
        <v>27</v>
      </c>
      <c r="C23" s="80"/>
      <c r="D23" s="80"/>
      <c r="E23" s="35">
        <v>17093</v>
      </c>
      <c r="F23" s="35">
        <v>18646</v>
      </c>
      <c r="G23" s="75" t="s">
        <v>28</v>
      </c>
      <c r="H23" s="75"/>
      <c r="I23" s="75"/>
      <c r="J23" s="9"/>
      <c r="K23" s="35"/>
    </row>
    <row r="24" spans="2:13" ht="12.75">
      <c r="B24" s="75" t="s">
        <v>29</v>
      </c>
      <c r="C24" s="75"/>
      <c r="D24" s="75"/>
      <c r="E24" s="9"/>
      <c r="F24" s="9"/>
      <c r="G24" s="75" t="s">
        <v>30</v>
      </c>
      <c r="H24" s="75"/>
      <c r="I24" s="75"/>
      <c r="J24" s="35"/>
      <c r="K24" s="35"/>
      <c r="M24" s="36"/>
    </row>
    <row r="25" spans="2:13" ht="12.75">
      <c r="B25" s="74" t="s">
        <v>31</v>
      </c>
      <c r="C25" s="74"/>
      <c r="D25" s="74"/>
      <c r="E25" s="35">
        <f>+E13+E20</f>
        <v>87576</v>
      </c>
      <c r="F25" s="35">
        <f>+F13+F20</f>
        <v>83174</v>
      </c>
      <c r="G25" s="80" t="s">
        <v>32</v>
      </c>
      <c r="H25" s="80"/>
      <c r="I25" s="80"/>
      <c r="J25" s="35">
        <v>110584</v>
      </c>
      <c r="K25" s="35">
        <v>146501</v>
      </c>
      <c r="M25" s="36"/>
    </row>
    <row r="26" spans="2:11" ht="12.75">
      <c r="B26" s="74" t="s">
        <v>33</v>
      </c>
      <c r="C26" s="74"/>
      <c r="D26" s="74"/>
      <c r="E26" s="35">
        <v>23008</v>
      </c>
      <c r="F26" s="35">
        <v>63327</v>
      </c>
      <c r="G26" s="80" t="s">
        <v>34</v>
      </c>
      <c r="H26" s="80"/>
      <c r="I26" s="80"/>
      <c r="J26" s="9"/>
      <c r="K26" s="9"/>
    </row>
    <row r="27" spans="2:11" ht="12.75">
      <c r="B27" s="88" t="s">
        <v>35</v>
      </c>
      <c r="C27" s="88"/>
      <c r="D27" s="88"/>
      <c r="E27" s="35">
        <f>+E25+E26</f>
        <v>110584</v>
      </c>
      <c r="F27" s="35">
        <f>+F13+F20+F26</f>
        <v>146501</v>
      </c>
      <c r="G27" s="89" t="s">
        <v>36</v>
      </c>
      <c r="H27" s="89"/>
      <c r="I27" s="89"/>
      <c r="J27" s="85">
        <f>+J13+J21</f>
        <v>110584</v>
      </c>
      <c r="K27" s="85">
        <f>+K13+K21</f>
        <v>146501</v>
      </c>
    </row>
    <row r="28" spans="2:11" ht="12.75">
      <c r="B28" s="88" t="s">
        <v>37</v>
      </c>
      <c r="C28" s="88"/>
      <c r="D28" s="88"/>
      <c r="E28" s="9"/>
      <c r="F28" s="9"/>
      <c r="G28" s="89"/>
      <c r="H28" s="89"/>
      <c r="I28" s="89"/>
      <c r="J28" s="85"/>
      <c r="K28" s="85"/>
    </row>
    <row r="29" spans="7:11" ht="12.75">
      <c r="G29" s="90" t="s">
        <v>38</v>
      </c>
      <c r="H29" s="91"/>
      <c r="I29" s="91"/>
      <c r="J29" s="10"/>
      <c r="K29" s="10"/>
    </row>
    <row r="31" spans="2:11" ht="12.75">
      <c r="B31" s="92" t="s">
        <v>39</v>
      </c>
      <c r="C31" s="93"/>
      <c r="D31" s="93"/>
      <c r="E31" s="93"/>
      <c r="F31" s="93"/>
      <c r="G31" s="93" t="s">
        <v>40</v>
      </c>
      <c r="H31" s="93"/>
      <c r="I31" s="93"/>
      <c r="J31" s="93"/>
      <c r="K31" s="93"/>
    </row>
    <row r="32" spans="2:11" ht="12.75">
      <c r="B32" s="94"/>
      <c r="C32" s="94"/>
      <c r="D32" s="94"/>
      <c r="E32" s="94"/>
      <c r="F32" s="94"/>
      <c r="G32" s="93"/>
      <c r="H32" s="93"/>
      <c r="I32" s="93"/>
      <c r="J32" s="93"/>
      <c r="K32" s="93"/>
    </row>
    <row r="33" spans="2:11" ht="12.75">
      <c r="B33" s="95" t="s">
        <v>41</v>
      </c>
      <c r="C33" s="95"/>
      <c r="D33" s="95"/>
      <c r="E33" s="96" t="s">
        <v>7</v>
      </c>
      <c r="F33" s="96" t="s">
        <v>96</v>
      </c>
      <c r="G33" s="97" t="s">
        <v>42</v>
      </c>
      <c r="H33" s="74"/>
      <c r="I33" s="74"/>
      <c r="J33" s="96" t="s">
        <v>7</v>
      </c>
      <c r="K33" s="96" t="s">
        <v>96</v>
      </c>
    </row>
    <row r="34" spans="2:11" ht="12.75">
      <c r="B34" s="95"/>
      <c r="C34" s="95"/>
      <c r="D34" s="95"/>
      <c r="E34" s="96"/>
      <c r="F34" s="96"/>
      <c r="G34" s="74"/>
      <c r="H34" s="74"/>
      <c r="I34" s="74"/>
      <c r="J34" s="96"/>
      <c r="K34" s="96"/>
    </row>
    <row r="35" spans="2:11" ht="12.75">
      <c r="B35" s="95"/>
      <c r="C35" s="95"/>
      <c r="D35" s="95"/>
      <c r="E35" s="96"/>
      <c r="F35" s="96"/>
      <c r="G35" s="80" t="s">
        <v>43</v>
      </c>
      <c r="H35" s="80"/>
      <c r="I35" s="80"/>
      <c r="J35" s="35">
        <v>120770</v>
      </c>
      <c r="K35" s="35">
        <v>106386</v>
      </c>
    </row>
    <row r="36" spans="2:11" ht="12.75">
      <c r="B36" s="80" t="s">
        <v>44</v>
      </c>
      <c r="C36" s="80"/>
      <c r="D36" s="80"/>
      <c r="E36" s="34">
        <v>161620</v>
      </c>
      <c r="F36" s="34">
        <v>134669</v>
      </c>
      <c r="G36" s="80" t="s">
        <v>45</v>
      </c>
      <c r="H36" s="80"/>
      <c r="I36" s="80"/>
      <c r="J36" s="35">
        <v>140734</v>
      </c>
      <c r="K36" s="35">
        <v>127963</v>
      </c>
    </row>
    <row r="37" spans="2:13" ht="12.75">
      <c r="B37" s="80" t="s">
        <v>46</v>
      </c>
      <c r="C37" s="80"/>
      <c r="D37" s="80"/>
      <c r="E37" s="34">
        <v>164182</v>
      </c>
      <c r="F37" s="34">
        <v>137791</v>
      </c>
      <c r="G37" s="80" t="s">
        <v>47</v>
      </c>
      <c r="H37" s="80"/>
      <c r="I37" s="80"/>
      <c r="J37" s="35">
        <f>+J35-J36</f>
        <v>-19964</v>
      </c>
      <c r="K37" s="35">
        <f>+K35-K36</f>
        <v>-21577</v>
      </c>
      <c r="L37" s="36"/>
      <c r="M37" s="36"/>
    </row>
    <row r="38" spans="2:13" ht="12.75">
      <c r="B38" s="98" t="s">
        <v>48</v>
      </c>
      <c r="C38" s="98"/>
      <c r="D38" s="98"/>
      <c r="E38" s="34">
        <f>+E36-E37</f>
        <v>-2562</v>
      </c>
      <c r="F38" s="34">
        <f>+F36-F37</f>
        <v>-3122</v>
      </c>
      <c r="G38" s="80" t="s">
        <v>49</v>
      </c>
      <c r="H38" s="80"/>
      <c r="I38" s="80"/>
      <c r="J38" s="35">
        <v>56</v>
      </c>
      <c r="K38" s="35">
        <v>1185</v>
      </c>
      <c r="M38" s="36"/>
    </row>
    <row r="39" spans="2:13" ht="12.75">
      <c r="B39" s="97" t="s">
        <v>50</v>
      </c>
      <c r="C39" s="97"/>
      <c r="D39" s="97"/>
      <c r="E39" s="85"/>
      <c r="F39" s="85"/>
      <c r="G39" s="80" t="s">
        <v>51</v>
      </c>
      <c r="H39" s="80"/>
      <c r="I39" s="80"/>
      <c r="J39" s="35">
        <v>8075</v>
      </c>
      <c r="K39" s="35">
        <v>21306</v>
      </c>
      <c r="M39" s="36"/>
    </row>
    <row r="40" spans="2:11" ht="12.75">
      <c r="B40" s="97"/>
      <c r="C40" s="97"/>
      <c r="D40" s="97"/>
      <c r="E40" s="85"/>
      <c r="F40" s="85"/>
      <c r="G40" s="99" t="s">
        <v>52</v>
      </c>
      <c r="H40" s="99"/>
      <c r="I40" s="99"/>
      <c r="J40" s="35">
        <v>1470</v>
      </c>
      <c r="K40" s="35">
        <v>1242</v>
      </c>
    </row>
    <row r="41" spans="2:11" ht="19.5" customHeight="1">
      <c r="B41" s="81" t="s">
        <v>53</v>
      </c>
      <c r="C41" s="81"/>
      <c r="D41" s="81"/>
      <c r="E41" s="34">
        <v>811</v>
      </c>
      <c r="F41" s="34">
        <v>432</v>
      </c>
      <c r="G41" s="99" t="s">
        <v>54</v>
      </c>
      <c r="H41" s="97"/>
      <c r="I41" s="97"/>
      <c r="J41" s="35">
        <v>874</v>
      </c>
      <c r="K41" s="35">
        <v>267</v>
      </c>
    </row>
    <row r="42" spans="2:11" ht="19.5" customHeight="1">
      <c r="B42" s="81" t="s">
        <v>55</v>
      </c>
      <c r="C42" s="81"/>
      <c r="D42" s="81"/>
      <c r="E42" s="34">
        <v>62</v>
      </c>
      <c r="F42" s="34">
        <v>130</v>
      </c>
      <c r="G42" s="81" t="s">
        <v>56</v>
      </c>
      <c r="H42" s="80"/>
      <c r="I42" s="80"/>
      <c r="J42" s="35">
        <f>+J37+J38-J39+J40-J41</f>
        <v>-27387</v>
      </c>
      <c r="K42" s="35">
        <f>+K37+K38-K39+K40-K41</f>
        <v>-40723</v>
      </c>
    </row>
    <row r="43" spans="2:13" ht="22.5" customHeight="1">
      <c r="B43" s="80" t="s">
        <v>48</v>
      </c>
      <c r="C43" s="80"/>
      <c r="D43" s="80"/>
      <c r="E43" s="34">
        <f>+E41-E42</f>
        <v>749</v>
      </c>
      <c r="F43" s="34">
        <f>+F41-F42</f>
        <v>302</v>
      </c>
      <c r="G43" s="100" t="s">
        <v>57</v>
      </c>
      <c r="H43" s="101"/>
      <c r="I43" s="102"/>
      <c r="J43" s="37"/>
      <c r="K43" s="37"/>
      <c r="M43" s="36"/>
    </row>
    <row r="44" spans="2:11" ht="12.75">
      <c r="B44" s="97" t="s">
        <v>58</v>
      </c>
      <c r="C44" s="97"/>
      <c r="D44" s="97"/>
      <c r="E44" s="85"/>
      <c r="F44" s="85"/>
      <c r="G44" s="97" t="s">
        <v>59</v>
      </c>
      <c r="H44" s="97"/>
      <c r="I44" s="97"/>
      <c r="J44" s="82">
        <f>+J42</f>
        <v>-27387</v>
      </c>
      <c r="K44" s="82">
        <f>+K42</f>
        <v>-40723</v>
      </c>
    </row>
    <row r="45" spans="2:11" ht="12.75">
      <c r="B45" s="97"/>
      <c r="C45" s="97"/>
      <c r="D45" s="97"/>
      <c r="E45" s="85"/>
      <c r="F45" s="85"/>
      <c r="G45" s="97"/>
      <c r="H45" s="97"/>
      <c r="I45" s="97"/>
      <c r="J45" s="82"/>
      <c r="K45" s="82"/>
    </row>
    <row r="46" spans="2:12" ht="23.25" customHeight="1">
      <c r="B46" s="81" t="s">
        <v>60</v>
      </c>
      <c r="C46" s="81"/>
      <c r="D46" s="81"/>
      <c r="E46" s="34">
        <v>1741</v>
      </c>
      <c r="F46" s="34">
        <v>2835</v>
      </c>
      <c r="G46" s="88" t="s">
        <v>61</v>
      </c>
      <c r="H46" s="88"/>
      <c r="I46" s="88"/>
      <c r="J46" s="35"/>
      <c r="K46" s="35"/>
      <c r="L46" s="36"/>
    </row>
    <row r="47" spans="2:11" ht="24" customHeight="1">
      <c r="B47" s="81" t="s">
        <v>62</v>
      </c>
      <c r="C47" s="81"/>
      <c r="D47" s="81"/>
      <c r="E47" s="34"/>
      <c r="F47" s="34"/>
      <c r="G47" s="103" t="s">
        <v>63</v>
      </c>
      <c r="H47" s="104"/>
      <c r="I47" s="104"/>
      <c r="J47" s="35"/>
      <c r="K47" s="35"/>
    </row>
    <row r="48" spans="2:11" ht="12.75">
      <c r="B48" s="80" t="s">
        <v>48</v>
      </c>
      <c r="C48" s="80"/>
      <c r="D48" s="80"/>
      <c r="E48" s="34">
        <f>+E46-E47</f>
        <v>1741</v>
      </c>
      <c r="F48" s="34">
        <f>+F46-F47</f>
        <v>2835</v>
      </c>
      <c r="G48" s="104" t="s">
        <v>64</v>
      </c>
      <c r="H48" s="104"/>
      <c r="I48" s="104"/>
      <c r="J48" s="35">
        <f>+J44</f>
        <v>-27387</v>
      </c>
      <c r="K48" s="35">
        <f>+K44</f>
        <v>-40723</v>
      </c>
    </row>
    <row r="49" spans="2:11" ht="21.75" customHeight="1">
      <c r="B49" s="89" t="s">
        <v>65</v>
      </c>
      <c r="C49" s="89"/>
      <c r="D49" s="89"/>
      <c r="E49" s="34">
        <f>+E36+E41+E46</f>
        <v>164172</v>
      </c>
      <c r="F49" s="34">
        <f>+F36+F41+F46</f>
        <v>137936</v>
      </c>
      <c r="G49" s="103" t="s">
        <v>66</v>
      </c>
      <c r="H49" s="104"/>
      <c r="I49" s="104"/>
      <c r="J49" s="35"/>
      <c r="K49" s="35"/>
    </row>
    <row r="50" spans="2:11" ht="21.75" customHeight="1">
      <c r="B50" s="89" t="s">
        <v>67</v>
      </c>
      <c r="C50" s="89"/>
      <c r="D50" s="89"/>
      <c r="E50" s="34">
        <f>+E37+E42+E47</f>
        <v>164244</v>
      </c>
      <c r="F50" s="34">
        <f>+F37+F42+F47</f>
        <v>137921</v>
      </c>
      <c r="G50" s="83" t="s">
        <v>68</v>
      </c>
      <c r="H50" s="88"/>
      <c r="I50" s="88"/>
      <c r="J50" s="35"/>
      <c r="K50" s="35"/>
    </row>
    <row r="51" spans="2:11" ht="12.75">
      <c r="B51" s="74" t="s">
        <v>69</v>
      </c>
      <c r="C51" s="74"/>
      <c r="D51" s="74"/>
      <c r="E51" s="34">
        <f>+E49-E50</f>
        <v>-72</v>
      </c>
      <c r="F51" s="34">
        <f>+F49-F50</f>
        <v>15</v>
      </c>
      <c r="G51" s="88" t="s">
        <v>70</v>
      </c>
      <c r="H51" s="88"/>
      <c r="I51" s="88"/>
      <c r="J51" s="35"/>
      <c r="K51" s="35"/>
    </row>
    <row r="52" spans="2:11" ht="18" customHeight="1">
      <c r="B52" s="97" t="s">
        <v>71</v>
      </c>
      <c r="C52" s="97"/>
      <c r="D52" s="97"/>
      <c r="E52" s="85">
        <v>148</v>
      </c>
      <c r="F52" s="85">
        <v>76</v>
      </c>
      <c r="G52" s="88" t="s">
        <v>72</v>
      </c>
      <c r="H52" s="88"/>
      <c r="I52" s="88"/>
      <c r="J52" s="33"/>
      <c r="K52" s="33"/>
    </row>
    <row r="53" spans="2:11" ht="21" customHeight="1">
      <c r="B53" s="97"/>
      <c r="C53" s="97"/>
      <c r="D53" s="97"/>
      <c r="E53" s="85"/>
      <c r="F53" s="85"/>
      <c r="G53" s="83" t="s">
        <v>73</v>
      </c>
      <c r="H53" s="88"/>
      <c r="I53" s="88"/>
      <c r="J53" s="33"/>
      <c r="K53" s="33"/>
    </row>
    <row r="54" spans="2:11" ht="12.75">
      <c r="B54" s="97" t="s">
        <v>74</v>
      </c>
      <c r="C54" s="97"/>
      <c r="D54" s="97"/>
      <c r="E54" s="85"/>
      <c r="F54" s="85"/>
      <c r="G54" s="105"/>
      <c r="H54" s="106"/>
      <c r="I54" s="106"/>
      <c r="J54" s="11"/>
      <c r="K54" s="11"/>
    </row>
    <row r="55" spans="2:6" ht="19.5" customHeight="1">
      <c r="B55" s="97"/>
      <c r="C55" s="97"/>
      <c r="D55" s="97"/>
      <c r="E55" s="85"/>
      <c r="F55" s="85"/>
    </row>
    <row r="56" spans="2:8" ht="12.75">
      <c r="B56" s="97" t="s">
        <v>75</v>
      </c>
      <c r="C56" s="97"/>
      <c r="D56" s="97"/>
      <c r="E56" s="85">
        <f>+E49-E50+E52</f>
        <v>76</v>
      </c>
      <c r="F56" s="85">
        <f>+F49-F50+F52</f>
        <v>91</v>
      </c>
      <c r="H56" s="36"/>
    </row>
    <row r="57" spans="2:6" ht="12.75">
      <c r="B57" s="97"/>
      <c r="C57" s="97"/>
      <c r="D57" s="97"/>
      <c r="E57" s="85"/>
      <c r="F57" s="85"/>
    </row>
    <row r="59" spans="1:11" ht="12.75">
      <c r="A59" s="107" t="s">
        <v>76</v>
      </c>
      <c r="B59" s="107"/>
      <c r="C59" s="107"/>
      <c r="D59" s="107"/>
      <c r="E59" s="107"/>
      <c r="F59" s="107"/>
      <c r="G59" s="107"/>
      <c r="H59" s="107"/>
      <c r="I59" s="107"/>
      <c r="J59" s="107"/>
      <c r="K59" s="107"/>
    </row>
    <row r="61" spans="2:24" ht="12.75">
      <c r="B61" s="12"/>
      <c r="C61" s="13"/>
      <c r="D61" s="126" t="s">
        <v>7</v>
      </c>
      <c r="E61" s="127"/>
      <c r="F61" s="127"/>
      <c r="G61" s="128"/>
      <c r="H61" s="129" t="s">
        <v>96</v>
      </c>
      <c r="I61" s="127"/>
      <c r="J61" s="127"/>
      <c r="K61" s="130"/>
      <c r="M61" s="43"/>
      <c r="N61" s="43"/>
      <c r="O61" s="120"/>
      <c r="P61" s="121"/>
      <c r="Q61" s="121"/>
      <c r="R61" s="121"/>
      <c r="S61" s="120"/>
      <c r="T61" s="121"/>
      <c r="U61" s="121"/>
      <c r="V61" s="121"/>
      <c r="W61" s="26"/>
      <c r="X61" s="26"/>
    </row>
    <row r="62" spans="2:24" ht="12.75">
      <c r="B62" s="14"/>
      <c r="C62" s="15"/>
      <c r="D62" s="16"/>
      <c r="E62" s="17"/>
      <c r="F62" s="17"/>
      <c r="G62" s="53"/>
      <c r="H62" s="17"/>
      <c r="I62" s="17"/>
      <c r="J62" s="17"/>
      <c r="K62" s="18"/>
      <c r="M62" s="43"/>
      <c r="N62" s="43"/>
      <c r="O62" s="44"/>
      <c r="P62" s="44"/>
      <c r="Q62" s="44"/>
      <c r="R62" s="44"/>
      <c r="S62" s="44"/>
      <c r="T62" s="44"/>
      <c r="U62" s="44"/>
      <c r="V62" s="44"/>
      <c r="W62" s="26"/>
      <c r="X62" s="26"/>
    </row>
    <row r="63" spans="2:24" ht="19.5">
      <c r="B63" s="19"/>
      <c r="C63" s="20"/>
      <c r="D63" s="21" t="s">
        <v>77</v>
      </c>
      <c r="E63" s="21" t="s">
        <v>78</v>
      </c>
      <c r="F63" s="21" t="s">
        <v>79</v>
      </c>
      <c r="G63" s="54" t="s">
        <v>80</v>
      </c>
      <c r="H63" s="48" t="s">
        <v>77</v>
      </c>
      <c r="I63" s="21" t="s">
        <v>78</v>
      </c>
      <c r="J63" s="21" t="s">
        <v>79</v>
      </c>
      <c r="K63" s="21" t="s">
        <v>80</v>
      </c>
      <c r="M63" s="43"/>
      <c r="N63" s="43"/>
      <c r="O63" s="44"/>
      <c r="P63" s="44"/>
      <c r="Q63" s="44"/>
      <c r="R63" s="44"/>
      <c r="S63" s="44"/>
      <c r="T63" s="44"/>
      <c r="U63" s="44"/>
      <c r="V63" s="44"/>
      <c r="W63" s="26"/>
      <c r="X63" s="26"/>
    </row>
    <row r="64" spans="2:24" ht="19.5">
      <c r="B64" s="22" t="s">
        <v>81</v>
      </c>
      <c r="C64" s="22"/>
      <c r="D64" s="42">
        <v>50053</v>
      </c>
      <c r="E64" s="42"/>
      <c r="F64" s="42"/>
      <c r="G64" s="55">
        <v>50053</v>
      </c>
      <c r="H64" s="49">
        <v>50053</v>
      </c>
      <c r="I64" s="42"/>
      <c r="J64" s="42"/>
      <c r="K64" s="42">
        <f>+H64+I64</f>
        <v>50053</v>
      </c>
      <c r="M64" s="45"/>
      <c r="N64" s="45"/>
      <c r="O64" s="30"/>
      <c r="P64" s="46"/>
      <c r="Q64" s="46"/>
      <c r="R64" s="46"/>
      <c r="S64" s="46"/>
      <c r="T64" s="46"/>
      <c r="U64" s="46"/>
      <c r="V64" s="46"/>
      <c r="W64" s="26"/>
      <c r="X64" s="26"/>
    </row>
    <row r="65" spans="2:24" ht="19.5">
      <c r="B65" s="22" t="s">
        <v>82</v>
      </c>
      <c r="C65" s="22"/>
      <c r="D65" s="42">
        <v>669</v>
      </c>
      <c r="E65" s="42"/>
      <c r="F65" s="42"/>
      <c r="G65" s="55">
        <v>669</v>
      </c>
      <c r="H65" s="49">
        <v>669</v>
      </c>
      <c r="I65" s="42">
        <v>374</v>
      </c>
      <c r="J65" s="42"/>
      <c r="K65" s="47">
        <f>+H65+I65</f>
        <v>1043</v>
      </c>
      <c r="M65" s="45"/>
      <c r="N65" s="45"/>
      <c r="O65" s="30"/>
      <c r="P65" s="46"/>
      <c r="Q65" s="46"/>
      <c r="R65" s="46"/>
      <c r="S65" s="46"/>
      <c r="T65" s="46"/>
      <c r="U65" s="46"/>
      <c r="V65" s="46"/>
      <c r="W65" s="26"/>
      <c r="X65" s="26"/>
    </row>
    <row r="66" spans="2:11" ht="29.25">
      <c r="B66" s="22" t="s">
        <v>83</v>
      </c>
      <c r="C66" s="22"/>
      <c r="D66" s="41"/>
      <c r="E66" s="32"/>
      <c r="F66" s="32"/>
      <c r="G66" s="56"/>
      <c r="H66" s="51"/>
      <c r="I66" s="32"/>
      <c r="J66" s="32"/>
      <c r="K66" s="41"/>
    </row>
    <row r="67" spans="2:13" ht="19.5">
      <c r="B67" s="22" t="s">
        <v>84</v>
      </c>
      <c r="C67" s="22"/>
      <c r="D67" s="32"/>
      <c r="E67" s="32"/>
      <c r="F67" s="32"/>
      <c r="G67" s="56"/>
      <c r="H67" s="50"/>
      <c r="I67" s="32"/>
      <c r="J67" s="32"/>
      <c r="K67" s="32"/>
      <c r="M67" s="40"/>
    </row>
    <row r="68" spans="2:11" ht="12.75">
      <c r="B68" s="22" t="s">
        <v>85</v>
      </c>
      <c r="C68" s="22"/>
      <c r="D68" s="32"/>
      <c r="E68" s="32"/>
      <c r="F68" s="32"/>
      <c r="G68" s="56"/>
      <c r="H68" s="50"/>
      <c r="I68" s="41"/>
      <c r="J68" s="32"/>
      <c r="K68" s="41"/>
    </row>
    <row r="69" spans="2:11" ht="29.25">
      <c r="B69" s="22" t="s">
        <v>86</v>
      </c>
      <c r="C69" s="39"/>
      <c r="D69" s="41">
        <v>32587</v>
      </c>
      <c r="E69" s="41">
        <v>7</v>
      </c>
      <c r="F69" s="41">
        <v>837</v>
      </c>
      <c r="G69" s="57">
        <f>+D69+E69-F69</f>
        <v>31757</v>
      </c>
      <c r="H69" s="51">
        <v>31757</v>
      </c>
      <c r="I69" s="41">
        <v>30</v>
      </c>
      <c r="J69" s="41">
        <v>4498</v>
      </c>
      <c r="K69" s="41">
        <f>+H69+I69-J69</f>
        <v>27289</v>
      </c>
    </row>
    <row r="70" spans="2:11" ht="19.5">
      <c r="B70" s="22" t="s">
        <v>87</v>
      </c>
      <c r="C70" s="39"/>
      <c r="D70" s="41"/>
      <c r="E70" s="41"/>
      <c r="F70" s="41"/>
      <c r="G70" s="57"/>
      <c r="H70" s="51"/>
      <c r="I70" s="41"/>
      <c r="J70" s="41"/>
      <c r="K70" s="41"/>
    </row>
    <row r="71" spans="2:13" ht="29.25">
      <c r="B71" s="22" t="s">
        <v>88</v>
      </c>
      <c r="C71" s="22"/>
      <c r="D71" s="41">
        <v>78638</v>
      </c>
      <c r="E71" s="41">
        <v>48267</v>
      </c>
      <c r="F71" s="41">
        <v>44426</v>
      </c>
      <c r="G71" s="57">
        <f>+D71+E71-F71</f>
        <v>82479</v>
      </c>
      <c r="H71" s="51">
        <v>82479</v>
      </c>
      <c r="I71" s="41">
        <v>25062</v>
      </c>
      <c r="J71" s="41">
        <v>29156</v>
      </c>
      <c r="K71" s="41">
        <f>+H71+I71-J71</f>
        <v>78385</v>
      </c>
      <c r="L71" s="36"/>
      <c r="M71" s="36"/>
    </row>
    <row r="72" spans="2:11" ht="29.25">
      <c r="B72" s="23" t="s">
        <v>89</v>
      </c>
      <c r="C72" s="23"/>
      <c r="D72" s="32"/>
      <c r="E72" s="32"/>
      <c r="F72" s="32"/>
      <c r="G72" s="56"/>
      <c r="H72" s="50"/>
      <c r="I72" s="32"/>
      <c r="J72" s="32"/>
      <c r="K72" s="32"/>
    </row>
    <row r="73" spans="2:13" ht="12.75">
      <c r="B73" s="23" t="s">
        <v>90</v>
      </c>
      <c r="C73" s="23"/>
      <c r="D73" s="51">
        <f>+D64+D65+D69-D71</f>
        <v>4671</v>
      </c>
      <c r="E73" s="51">
        <f>+E64+E65+E69-E71</f>
        <v>-48260</v>
      </c>
      <c r="F73" s="51">
        <f>+F64+F65+F69-F71</f>
        <v>-43589</v>
      </c>
      <c r="G73" s="51">
        <f>+G64+G65+G69-G71</f>
        <v>0</v>
      </c>
      <c r="H73" s="51">
        <f>+H64+H65+H69-H71</f>
        <v>0</v>
      </c>
      <c r="I73" s="51">
        <f>+I65+I69-I71</f>
        <v>-24658</v>
      </c>
      <c r="J73" s="51">
        <f>+J69-J71</f>
        <v>-24658</v>
      </c>
      <c r="K73" s="51">
        <f>+K64+K65+K69-K71</f>
        <v>0</v>
      </c>
      <c r="L73" s="36"/>
      <c r="M73" s="36"/>
    </row>
    <row r="74" spans="1:11" ht="39">
      <c r="A74" s="24"/>
      <c r="B74" s="23" t="s">
        <v>91</v>
      </c>
      <c r="C74" s="23"/>
      <c r="D74" s="59"/>
      <c r="E74" s="38"/>
      <c r="F74" s="38"/>
      <c r="G74" s="58"/>
      <c r="H74" s="52"/>
      <c r="I74" s="38"/>
      <c r="J74" s="38"/>
      <c r="K74" s="38"/>
    </row>
    <row r="75" spans="1:11" ht="6" customHeight="1">
      <c r="A75" s="131"/>
      <c r="B75" s="131"/>
      <c r="C75" s="25"/>
      <c r="D75" s="26"/>
      <c r="E75" s="26"/>
      <c r="F75" s="26"/>
      <c r="G75" s="26"/>
      <c r="H75" s="26"/>
      <c r="I75" s="26"/>
      <c r="J75" s="26"/>
      <c r="K75" s="26"/>
    </row>
    <row r="76" ht="3.75" customHeight="1"/>
    <row r="77" spans="2:11" ht="357.75" customHeight="1">
      <c r="B77" s="132" t="s">
        <v>107</v>
      </c>
      <c r="C77" s="133"/>
      <c r="D77" s="133"/>
      <c r="E77" s="133"/>
      <c r="F77" s="133"/>
      <c r="G77" s="133"/>
      <c r="H77" s="133"/>
      <c r="I77" s="133"/>
      <c r="J77" s="133"/>
      <c r="K77" s="133"/>
    </row>
    <row r="78" spans="2:11" ht="10.5" customHeight="1">
      <c r="B78" s="27"/>
      <c r="C78" s="28"/>
      <c r="D78" s="28"/>
      <c r="E78" s="28"/>
      <c r="F78" s="28"/>
      <c r="G78" s="28"/>
      <c r="H78" s="28"/>
      <c r="I78" s="28"/>
      <c r="J78" s="28"/>
      <c r="K78" s="28"/>
    </row>
    <row r="79" spans="2:11" ht="51.75" customHeight="1">
      <c r="B79" s="112" t="s">
        <v>92</v>
      </c>
      <c r="C79" s="113"/>
      <c r="D79" s="113"/>
      <c r="E79" s="113"/>
      <c r="F79" s="113"/>
      <c r="G79" s="113"/>
      <c r="H79" s="113"/>
      <c r="I79" s="113"/>
      <c r="J79" s="113"/>
      <c r="K79" s="113"/>
    </row>
    <row r="80" spans="2:22" ht="18" customHeight="1">
      <c r="B80" s="114" t="s">
        <v>100</v>
      </c>
      <c r="C80" s="115"/>
      <c r="D80" s="115"/>
      <c r="E80" s="115"/>
      <c r="F80" s="115"/>
      <c r="G80" s="115"/>
      <c r="H80" s="115"/>
      <c r="I80" s="115"/>
      <c r="J80" s="115"/>
      <c r="K80" s="115"/>
      <c r="M80" s="122"/>
      <c r="N80" s="123"/>
      <c r="O80" s="123"/>
      <c r="P80" s="123"/>
      <c r="Q80" s="123"/>
      <c r="R80" s="123"/>
      <c r="S80" s="123"/>
      <c r="T80" s="123"/>
      <c r="U80" s="123"/>
      <c r="V80" s="123"/>
    </row>
    <row r="81" spans="2:22" ht="10.5" customHeight="1">
      <c r="B81" s="115"/>
      <c r="C81" s="115"/>
      <c r="D81" s="115"/>
      <c r="E81" s="115"/>
      <c r="F81" s="115"/>
      <c r="G81" s="115"/>
      <c r="H81" s="115"/>
      <c r="I81" s="115"/>
      <c r="J81" s="115"/>
      <c r="K81" s="115"/>
      <c r="M81" s="123"/>
      <c r="N81" s="123"/>
      <c r="O81" s="123"/>
      <c r="P81" s="123"/>
      <c r="Q81" s="123"/>
      <c r="R81" s="123"/>
      <c r="S81" s="123"/>
      <c r="T81" s="123"/>
      <c r="U81" s="123"/>
      <c r="V81" s="123"/>
    </row>
    <row r="82" spans="2:22" ht="12.75">
      <c r="B82" s="115"/>
      <c r="C82" s="115"/>
      <c r="D82" s="115"/>
      <c r="E82" s="115"/>
      <c r="F82" s="115"/>
      <c r="G82" s="115"/>
      <c r="H82" s="115"/>
      <c r="I82" s="115"/>
      <c r="J82" s="115"/>
      <c r="K82" s="115"/>
      <c r="M82" s="123"/>
      <c r="N82" s="123"/>
      <c r="O82" s="123"/>
      <c r="P82" s="123"/>
      <c r="Q82" s="123"/>
      <c r="R82" s="123"/>
      <c r="S82" s="123"/>
      <c r="T82" s="123"/>
      <c r="U82" s="123"/>
      <c r="V82" s="123"/>
    </row>
    <row r="83" spans="2:22" ht="12.75">
      <c r="B83" s="115"/>
      <c r="C83" s="115"/>
      <c r="D83" s="115"/>
      <c r="E83" s="115"/>
      <c r="F83" s="115"/>
      <c r="G83" s="115"/>
      <c r="H83" s="115"/>
      <c r="I83" s="115"/>
      <c r="J83" s="115"/>
      <c r="K83" s="115"/>
      <c r="M83" s="123"/>
      <c r="N83" s="123"/>
      <c r="O83" s="123"/>
      <c r="P83" s="123"/>
      <c r="Q83" s="123"/>
      <c r="R83" s="123"/>
      <c r="S83" s="123"/>
      <c r="T83" s="123"/>
      <c r="U83" s="123"/>
      <c r="V83" s="123"/>
    </row>
    <row r="84" spans="2:22" ht="4.5" customHeight="1">
      <c r="B84" s="115"/>
      <c r="C84" s="115"/>
      <c r="D84" s="115"/>
      <c r="E84" s="115"/>
      <c r="F84" s="115"/>
      <c r="G84" s="115"/>
      <c r="H84" s="115"/>
      <c r="I84" s="115"/>
      <c r="J84" s="115"/>
      <c r="K84" s="115"/>
      <c r="M84" s="123"/>
      <c r="N84" s="123"/>
      <c r="O84" s="123"/>
      <c r="P84" s="123"/>
      <c r="Q84" s="123"/>
      <c r="R84" s="123"/>
      <c r="S84" s="123"/>
      <c r="T84" s="123"/>
      <c r="U84" s="123"/>
      <c r="V84" s="123"/>
    </row>
    <row r="85" spans="2:22" ht="4.5" customHeight="1">
      <c r="B85" s="115"/>
      <c r="C85" s="115"/>
      <c r="D85" s="115"/>
      <c r="E85" s="115"/>
      <c r="F85" s="115"/>
      <c r="G85" s="115"/>
      <c r="H85" s="115"/>
      <c r="I85" s="115"/>
      <c r="J85" s="115"/>
      <c r="K85" s="115"/>
      <c r="M85" s="123"/>
      <c r="N85" s="123"/>
      <c r="O85" s="123"/>
      <c r="P85" s="123"/>
      <c r="Q85" s="123"/>
      <c r="R85" s="123"/>
      <c r="S85" s="123"/>
      <c r="T85" s="123"/>
      <c r="U85" s="123"/>
      <c r="V85" s="123"/>
    </row>
    <row r="86" spans="2:22" ht="2.25" customHeight="1">
      <c r="B86" s="115"/>
      <c r="C86" s="115"/>
      <c r="D86" s="115"/>
      <c r="E86" s="115"/>
      <c r="F86" s="115"/>
      <c r="G86" s="115"/>
      <c r="H86" s="115"/>
      <c r="I86" s="115"/>
      <c r="J86" s="115"/>
      <c r="K86" s="115"/>
      <c r="M86" s="123"/>
      <c r="N86" s="123"/>
      <c r="O86" s="123"/>
      <c r="P86" s="123"/>
      <c r="Q86" s="123"/>
      <c r="R86" s="123"/>
      <c r="S86" s="123"/>
      <c r="T86" s="123"/>
      <c r="U86" s="123"/>
      <c r="V86" s="123"/>
    </row>
    <row r="87" spans="2:11" ht="3.75" customHeight="1">
      <c r="B87" s="29"/>
      <c r="C87" s="29"/>
      <c r="D87" s="29"/>
      <c r="E87" s="29"/>
      <c r="F87" s="29"/>
      <c r="G87" s="29"/>
      <c r="H87" s="29"/>
      <c r="I87" s="29"/>
      <c r="J87" s="29"/>
      <c r="K87" s="29"/>
    </row>
    <row r="88" spans="2:11" ht="12.75">
      <c r="B88" s="116" t="s">
        <v>93</v>
      </c>
      <c r="C88" s="117"/>
      <c r="D88" s="117"/>
      <c r="E88" s="117"/>
      <c r="F88" s="117"/>
      <c r="G88" s="117"/>
      <c r="H88" s="117"/>
      <c r="I88" s="117"/>
      <c r="J88" s="117"/>
      <c r="K88" s="117"/>
    </row>
    <row r="89" spans="2:11" ht="12.75">
      <c r="B89" s="118" t="s">
        <v>103</v>
      </c>
      <c r="C89" s="119"/>
      <c r="D89" s="119"/>
      <c r="E89" s="119"/>
      <c r="F89" s="119"/>
      <c r="G89" s="119"/>
      <c r="H89" s="119"/>
      <c r="I89" s="119"/>
      <c r="J89" s="119"/>
      <c r="K89" s="119"/>
    </row>
    <row r="90" spans="2:11" ht="21.75" customHeight="1">
      <c r="B90" s="119"/>
      <c r="C90" s="119"/>
      <c r="D90" s="119"/>
      <c r="E90" s="119"/>
      <c r="F90" s="119"/>
      <c r="G90" s="119"/>
      <c r="H90" s="119"/>
      <c r="I90" s="119"/>
      <c r="J90" s="119"/>
      <c r="K90" s="119"/>
    </row>
    <row r="91" spans="2:11" ht="24.75" customHeight="1">
      <c r="B91" s="124" t="s">
        <v>101</v>
      </c>
      <c r="C91" s="125"/>
      <c r="D91" s="125"/>
      <c r="E91" s="125"/>
      <c r="F91" s="125"/>
      <c r="G91" s="125"/>
      <c r="H91" s="125"/>
      <c r="I91" s="125"/>
      <c r="J91" s="125"/>
      <c r="K91" s="125"/>
    </row>
    <row r="92" spans="2:11" ht="12.75">
      <c r="B92" s="125"/>
      <c r="C92" s="125"/>
      <c r="D92" s="125"/>
      <c r="E92" s="125"/>
      <c r="F92" s="125"/>
      <c r="G92" s="125"/>
      <c r="H92" s="125"/>
      <c r="I92" s="125"/>
      <c r="J92" s="125"/>
      <c r="K92" s="125"/>
    </row>
    <row r="93" spans="2:11" ht="9" customHeight="1">
      <c r="B93" s="125"/>
      <c r="C93" s="125"/>
      <c r="D93" s="125"/>
      <c r="E93" s="125"/>
      <c r="F93" s="125"/>
      <c r="G93" s="125"/>
      <c r="H93" s="125"/>
      <c r="I93" s="125"/>
      <c r="J93" s="125"/>
      <c r="K93" s="125"/>
    </row>
    <row r="94" spans="2:11" ht="6" customHeight="1">
      <c r="B94" s="30"/>
      <c r="C94" s="30"/>
      <c r="D94" s="30"/>
      <c r="E94" s="30"/>
      <c r="F94" s="30"/>
      <c r="G94" s="30"/>
      <c r="H94" s="30"/>
      <c r="I94" s="30"/>
      <c r="J94" s="30"/>
      <c r="K94" s="30"/>
    </row>
    <row r="95" spans="2:11" ht="12.75">
      <c r="B95" s="2"/>
      <c r="C95" s="2"/>
      <c r="D95" s="2"/>
      <c r="E95" s="2"/>
      <c r="F95" s="31"/>
      <c r="G95" s="2"/>
      <c r="H95" s="108" t="s">
        <v>94</v>
      </c>
      <c r="I95" s="109"/>
      <c r="J95" s="109"/>
      <c r="K95" s="109"/>
    </row>
    <row r="96" spans="2:11" ht="12.75">
      <c r="B96" s="2"/>
      <c r="C96" s="2"/>
      <c r="D96" s="2"/>
      <c r="E96" s="2"/>
      <c r="F96" s="31"/>
      <c r="G96" s="2"/>
      <c r="H96" s="110" t="s">
        <v>102</v>
      </c>
      <c r="I96" s="110"/>
      <c r="J96" s="110"/>
      <c r="K96" s="110"/>
    </row>
    <row r="97" spans="2:11" ht="6" customHeight="1">
      <c r="B97" s="2"/>
      <c r="C97" s="2"/>
      <c r="D97" s="2"/>
      <c r="E97" s="2"/>
      <c r="F97" s="31"/>
      <c r="G97" s="2"/>
      <c r="H97" s="1"/>
      <c r="I97" s="1"/>
      <c r="J97" s="1"/>
      <c r="K97" s="1"/>
    </row>
    <row r="98" spans="2:11" ht="12.75">
      <c r="B98" s="111"/>
      <c r="C98" s="111"/>
      <c r="D98" s="111"/>
      <c r="E98" s="111"/>
      <c r="F98" s="111"/>
      <c r="G98" s="111"/>
      <c r="H98" s="111"/>
      <c r="I98" s="111"/>
      <c r="J98" s="111"/>
      <c r="K98" s="111"/>
    </row>
    <row r="99" spans="2:11" ht="12.75">
      <c r="B99" s="111"/>
      <c r="C99" s="111"/>
      <c r="D99" s="111"/>
      <c r="E99" s="111"/>
      <c r="F99" s="111"/>
      <c r="G99" s="111"/>
      <c r="H99" s="111"/>
      <c r="I99" s="111"/>
      <c r="J99" s="111"/>
      <c r="K99" s="111"/>
    </row>
    <row r="100" spans="2:11" ht="12.75">
      <c r="B100" s="111"/>
      <c r="C100" s="111"/>
      <c r="D100" s="111"/>
      <c r="E100" s="111"/>
      <c r="F100" s="111"/>
      <c r="G100" s="111"/>
      <c r="H100" s="111"/>
      <c r="I100" s="111"/>
      <c r="J100" s="111"/>
      <c r="K100" s="111"/>
    </row>
    <row r="101" spans="2:11" ht="12.75">
      <c r="B101" s="111"/>
      <c r="C101" s="111"/>
      <c r="D101" s="111"/>
      <c r="E101" s="111"/>
      <c r="F101" s="111"/>
      <c r="G101" s="111"/>
      <c r="H101" s="111"/>
      <c r="I101" s="111"/>
      <c r="J101" s="111"/>
      <c r="K101" s="111"/>
    </row>
  </sheetData>
  <mergeCells count="125">
    <mergeCell ref="O61:R61"/>
    <mergeCell ref="S61:V61"/>
    <mergeCell ref="M80:V86"/>
    <mergeCell ref="B91:K93"/>
    <mergeCell ref="D61:G61"/>
    <mergeCell ref="H61:K61"/>
    <mergeCell ref="A75:B75"/>
    <mergeCell ref="B77:K77"/>
    <mergeCell ref="H95:K95"/>
    <mergeCell ref="H96:K96"/>
    <mergeCell ref="B98:K101"/>
    <mergeCell ref="B79:K79"/>
    <mergeCell ref="B80:K86"/>
    <mergeCell ref="B88:K88"/>
    <mergeCell ref="B89:K90"/>
    <mergeCell ref="B56:D57"/>
    <mergeCell ref="E56:E57"/>
    <mergeCell ref="F56:F57"/>
    <mergeCell ref="A59:K59"/>
    <mergeCell ref="B54:D55"/>
    <mergeCell ref="E54:E55"/>
    <mergeCell ref="F54:F55"/>
    <mergeCell ref="G54:I54"/>
    <mergeCell ref="B51:D51"/>
    <mergeCell ref="G51:I51"/>
    <mergeCell ref="B52:D53"/>
    <mergeCell ref="E52:E53"/>
    <mergeCell ref="F52:F53"/>
    <mergeCell ref="G52:I52"/>
    <mergeCell ref="G53:I53"/>
    <mergeCell ref="B49:D49"/>
    <mergeCell ref="G49:I49"/>
    <mergeCell ref="B50:D50"/>
    <mergeCell ref="G50:I50"/>
    <mergeCell ref="B47:D47"/>
    <mergeCell ref="G47:I47"/>
    <mergeCell ref="B48:D48"/>
    <mergeCell ref="G48:I48"/>
    <mergeCell ref="J44:J45"/>
    <mergeCell ref="K44:K45"/>
    <mergeCell ref="B46:D46"/>
    <mergeCell ref="G46:I46"/>
    <mergeCell ref="B43:D43"/>
    <mergeCell ref="G43:I43"/>
    <mergeCell ref="B44:D45"/>
    <mergeCell ref="E44:E45"/>
    <mergeCell ref="F44:F45"/>
    <mergeCell ref="G44:I45"/>
    <mergeCell ref="B41:D41"/>
    <mergeCell ref="G41:I41"/>
    <mergeCell ref="B42:D42"/>
    <mergeCell ref="G42:I42"/>
    <mergeCell ref="B38:D38"/>
    <mergeCell ref="G38:I38"/>
    <mergeCell ref="B39:D40"/>
    <mergeCell ref="E39:E40"/>
    <mergeCell ref="F39:F40"/>
    <mergeCell ref="G39:I39"/>
    <mergeCell ref="G40:I40"/>
    <mergeCell ref="B36:D36"/>
    <mergeCell ref="G36:I36"/>
    <mergeCell ref="B37:D37"/>
    <mergeCell ref="G37:I37"/>
    <mergeCell ref="G29:I29"/>
    <mergeCell ref="B31:F32"/>
    <mergeCell ref="G31:K32"/>
    <mergeCell ref="B33:D35"/>
    <mergeCell ref="E33:E35"/>
    <mergeCell ref="F33:F35"/>
    <mergeCell ref="G33:I34"/>
    <mergeCell ref="J33:J34"/>
    <mergeCell ref="K33:K34"/>
    <mergeCell ref="G35:I35"/>
    <mergeCell ref="B27:D27"/>
    <mergeCell ref="G27:I28"/>
    <mergeCell ref="J27:J28"/>
    <mergeCell ref="K27:K28"/>
    <mergeCell ref="B28:D28"/>
    <mergeCell ref="B25:D25"/>
    <mergeCell ref="G25:I25"/>
    <mergeCell ref="B26:D26"/>
    <mergeCell ref="G26:I26"/>
    <mergeCell ref="B23:D23"/>
    <mergeCell ref="G23:I23"/>
    <mergeCell ref="B24:D24"/>
    <mergeCell ref="G24:I24"/>
    <mergeCell ref="B21:D21"/>
    <mergeCell ref="G21:I22"/>
    <mergeCell ref="J21:J22"/>
    <mergeCell ref="K21:K22"/>
    <mergeCell ref="B22:D22"/>
    <mergeCell ref="B19:D19"/>
    <mergeCell ref="G19:I19"/>
    <mergeCell ref="B20:D20"/>
    <mergeCell ref="G20:I20"/>
    <mergeCell ref="B17:D18"/>
    <mergeCell ref="E17:E18"/>
    <mergeCell ref="F17:F18"/>
    <mergeCell ref="G17:I17"/>
    <mergeCell ref="G18:I18"/>
    <mergeCell ref="B15:D15"/>
    <mergeCell ref="G15:I15"/>
    <mergeCell ref="B16:D16"/>
    <mergeCell ref="G16:I16"/>
    <mergeCell ref="B13:D13"/>
    <mergeCell ref="G13:I13"/>
    <mergeCell ref="B14:D14"/>
    <mergeCell ref="G14:I14"/>
    <mergeCell ref="B9:K9"/>
    <mergeCell ref="B11:K11"/>
    <mergeCell ref="B12:D12"/>
    <mergeCell ref="G12:I12"/>
    <mergeCell ref="B10:K10"/>
    <mergeCell ref="B7:C7"/>
    <mergeCell ref="D7:G7"/>
    <mergeCell ref="H7:I7"/>
    <mergeCell ref="J7:K7"/>
    <mergeCell ref="B6:C6"/>
    <mergeCell ref="D6:G6"/>
    <mergeCell ref="H6:I6"/>
    <mergeCell ref="J6:K6"/>
    <mergeCell ref="B1:K1"/>
    <mergeCell ref="B2:K2"/>
    <mergeCell ref="B3:K3"/>
    <mergeCell ref="B5:K5"/>
  </mergeCells>
  <printOptions horizontalCentered="1"/>
  <pageMargins left="0.7480314960629921" right="0.7480314960629921" top="0.984251968503937" bottom="0.984251968503937"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vvinfo</dc:creator>
  <cp:keywords/>
  <dc:description/>
  <cp:lastModifiedBy>Andreja Velimirovic</cp:lastModifiedBy>
  <cp:lastPrinted>2008-07-31T13:04:33Z</cp:lastPrinted>
  <dcterms:created xsi:type="dcterms:W3CDTF">2007-06-27T11:29:40Z</dcterms:created>
  <dcterms:modified xsi:type="dcterms:W3CDTF">2008-08-01T09:39:30Z</dcterms:modified>
  <cp:category/>
  <cp:version/>
  <cp:contentType/>
  <cp:contentStatus/>
</cp:coreProperties>
</file>