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drustva'!$A$1:$L$79</definedName>
  </definedNames>
  <calcPr fullCalcOnLoad="1"/>
</workbook>
</file>

<file path=xl/sharedStrings.xml><?xml version="1.0" encoding="utf-8"?>
<sst xmlns="http://schemas.openxmlformats.org/spreadsheetml/2006/main" count="112" uniqueCount="107">
  <si>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</si>
  <si>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</si>
  <si>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</si>
  <si>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</si>
  <si>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</si>
  <si>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</si>
  <si>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</si>
  <si>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</si>
  <si>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</si>
  <si>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</si>
  <si>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</si>
  <si>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</si>
  <si>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</si>
  <si>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</si>
  <si>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</si>
  <si>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</si>
  <si>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</si>
  <si>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</si>
  <si>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</si>
  <si>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</si>
  <si>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</si>
  <si>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</si>
  <si>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</si>
  <si>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</si>
  <si>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</si>
  <si>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</si>
  <si>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</si>
  <si>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</si>
  <si>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</si>
  <si>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</si>
  <si>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</si>
  <si>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</si>
  <si>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</si>
  <si>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</si>
  <si>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</si>
  <si>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</si>
  <si>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</si>
  <si>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</si>
  <si>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</si>
  <si>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</si>
  <si>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</si>
  <si>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</si>
  <si>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</si>
  <si>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</si>
  <si>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</si>
  <si>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</si>
  <si>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</si>
  <si>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Е. ГОТОВИНА НА ПОЧЕТКУ ОБРАЧУНСКОГ ПЕРИОДА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</si>
  <si>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</si>
  <si>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</si>
  <si>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</si>
  <si>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</si>
  <si>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 xml:space="preserve">ИЗВЕШТАЈ О ПРОМЕНАМА НА КАПИТАЛУ (у 000 дин) 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</si>
  <si>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</si>
  <si>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</si>
  <si>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</si>
  <si>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</si>
  <si>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</si>
  <si>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</si>
  <si>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</si>
  <si>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</si>
  <si>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</si>
  <si>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</si>
  <si>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</si>
  <si>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</si>
  <si>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</si>
  <si>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</si>
  <si>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</si>
  <si>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</si>
  <si>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</si>
  <si>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</si>
  <si>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</si>
  <si>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</si>
  <si>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</si>
  <si>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</si>
  <si>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</si>
  <si>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</si>
  <si>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</si>
  <si>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</si>
  <si>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</si>
  <si>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</si>
  <si>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</si>
  <si>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</si>
  <si>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</si>
  <si>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</si>
  <si>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"CARNEX" AD</t>
  </si>
  <si>
    <t>КУЛСКИ ПУТ 26</t>
  </si>
  <si>
    <t xml:space="preserve">Није било значајних промена правног и финансијског положаја друштва ни других важних промена, података </t>
  </si>
  <si>
    <t>садржаних у проспекту за дистрибуцију ХОВ.</t>
  </si>
  <si>
    <t>Aкционарско друштво  ''Carnex''  индустрија меса     ВРБАС</t>
  </si>
  <si>
    <t>IX НЕТО добитак /(губитак) пословања које се обуставља</t>
  </si>
  <si>
    <t>III Нето прилив /( одлив ) готовине</t>
  </si>
  <si>
    <t>III Нето прилив / (одлив) готовине</t>
  </si>
  <si>
    <t>Ђ. НЕТО ПРИЛИВ / (ОДЛИВ) ГОТОВ.</t>
  </si>
  <si>
    <t>Б. ДОБИТ/( ГУБИТАК ) ПРЕ ОПОРЕЗИВАЊА</t>
  </si>
  <si>
    <t>ИЗВОД ИЗ ФИНАНСИЈСКИХ ИЗВЕШТАЈА ЗА 2008. ГОДИНУ</t>
  </si>
  <si>
    <t>VI Нераспоређени добитак</t>
  </si>
  <si>
    <t>VII Губитак</t>
  </si>
  <si>
    <t>VIII Откупљене сопствене акције</t>
  </si>
  <si>
    <t xml:space="preserve">V Нереализовани добици по основу ХОВ </t>
  </si>
  <si>
    <t>Нереализовани добици по основу ХОВ</t>
  </si>
  <si>
    <t>VIII Доб/ губ. из редов. пословања пре опорезивања</t>
  </si>
  <si>
    <t>А. ТОКОВИ ГОТОВИНЕ ИЗ ПОСЛОВНИХ АКТИВНОСТИ</t>
  </si>
  <si>
    <t xml:space="preserve">      Hugh Desmond Mc Reynolds</t>
  </si>
  <si>
    <t xml:space="preserve"> Генерални директор</t>
  </si>
  <si>
    <r>
      <t xml:space="preserve">III ЗАКЉУЧНО МИШЉЕЊЕ РЕВИЗОРА </t>
    </r>
    <r>
      <rPr>
        <sz val="10"/>
        <rFont val="Arial"/>
        <family val="2"/>
      </rPr>
      <t>(</t>
    </r>
    <r>
      <rPr>
        <b/>
        <i/>
        <sz val="10"/>
        <rFont val="Arial"/>
        <family val="2"/>
      </rPr>
      <t>BDO BC EXCEL</t>
    </r>
    <r>
      <rPr>
        <b/>
        <sz val="10"/>
        <rFont val="Arial"/>
        <family val="2"/>
      </rPr>
      <t xml:space="preserve"> из Београда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 О ФИНАНСИЈСКИМ ИЗВЕШТАЈИМА</t>
    </r>
    <r>
      <rPr>
        <b/>
        <sz val="12"/>
        <rFont val="Arial"/>
        <family val="2"/>
      </rPr>
      <t>:
''</t>
    </r>
    <r>
      <rPr>
        <i/>
        <sz val="10"/>
        <rFont val="Arial"/>
        <family val="2"/>
      </rPr>
      <t>По нашем мишљењу, финансијски извештаји приказују истинито и објективно, по свим материјално значајним питањима, финансијско стање Друштва на дан 31.децембар 2008.године,као и резултате његовог пословања и токове готовине за годину која се  завршава на тај дан, у складу са рачуноводственим прописима Републике Србије и рачуноводственим политикама обелодањеним у Напомени 2. уз финансијске извештаје.''      
                                                                                                                                                                                                                                                                       Oвлашћени ревизор Mилован Поповић</t>
    </r>
  </si>
  <si>
    <t>Увид се може извршити сваког радног дана (од 8-16) у седишту друштва у Врбасу, Кулски пут 26.                                                                                            Извод из финансијских извештаја ће бити објављен на веб сајту www.carnex.rs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</si>
</sst>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Fill="1" applyBorder="1" applyAlignment="1">
      <alignment horizontal="left"/>
    </xf>
    <xf numFmtId="37" fontId="1" fillId="0" borderId="0" xfId="0" applyNumberFormat="1" applyFont="1" applyFill="1" applyBorder="1" applyAlignment="1">
      <alignment horizontal="center"/>
    </xf>
    <xf numFmtId="37" fontId="1" fillId="0" borderId="10" xfId="0" applyNumberFormat="1" applyFont="1" applyFill="1" applyBorder="1" applyAlignment="1">
      <alignment horizontal="right" vertical="center"/>
    </xf>
    <xf numFmtId="37" fontId="1" fillId="0" borderId="10" xfId="0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37" fontId="0" fillId="0" borderId="10" xfId="0" applyNumberFormat="1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Border="1" applyAlignment="1">
      <alignment vertical="center"/>
    </xf>
    <xf numFmtId="37" fontId="1" fillId="0" borderId="0" xfId="0" applyNumberFormat="1" applyFont="1" applyAlignment="1">
      <alignment horizontal="right" vertical="center"/>
    </xf>
    <xf numFmtId="37" fontId="2" fillId="0" borderId="11" xfId="0" applyNumberFormat="1" applyFont="1" applyFill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37" fontId="0" fillId="0" borderId="12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37" fontId="2" fillId="0" borderId="0" xfId="0" applyNumberFormat="1" applyFont="1" applyAlignment="1">
      <alignment/>
    </xf>
    <xf numFmtId="0" fontId="2" fillId="0" borderId="0" xfId="0" applyFont="1" applyAlignment="1">
      <alignment/>
    </xf>
    <xf numFmtId="37" fontId="1" fillId="0" borderId="13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37" fontId="3" fillId="0" borderId="0" xfId="0" applyNumberFormat="1" applyFont="1" applyBorder="1" applyAlignment="1">
      <alignment vertical="center"/>
    </xf>
    <xf numFmtId="37" fontId="5" fillId="0" borderId="0" xfId="0" applyNumberFormat="1" applyFont="1" applyBorder="1" applyAlignment="1">
      <alignment/>
    </xf>
    <xf numFmtId="184" fontId="1" fillId="0" borderId="14" xfId="0" applyNumberFormat="1" applyFont="1" applyFill="1" applyBorder="1" applyAlignment="1">
      <alignment horizontal="center" vertical="center"/>
    </xf>
    <xf numFmtId="184" fontId="1" fillId="0" borderId="15" xfId="0" applyNumberFormat="1" applyFont="1" applyFill="1" applyBorder="1" applyAlignment="1">
      <alignment horizontal="center" vertical="center"/>
    </xf>
    <xf numFmtId="37" fontId="1" fillId="0" borderId="11" xfId="0" applyNumberFormat="1" applyFont="1" applyFill="1" applyBorder="1" applyAlignment="1">
      <alignment horizontal="right" vertical="center"/>
    </xf>
    <xf numFmtId="37" fontId="1" fillId="0" borderId="16" xfId="0" applyNumberFormat="1" applyFont="1" applyFill="1" applyBorder="1" applyAlignment="1">
      <alignment horizontal="right"/>
    </xf>
    <xf numFmtId="37" fontId="1" fillId="0" borderId="17" xfId="0" applyNumberFormat="1" applyFont="1" applyFill="1" applyBorder="1" applyAlignment="1">
      <alignment horizontal="right"/>
    </xf>
    <xf numFmtId="37" fontId="1" fillId="0" borderId="13" xfId="0" applyNumberFormat="1" applyFont="1" applyFill="1" applyBorder="1" applyAlignment="1">
      <alignment vertical="center"/>
    </xf>
    <xf numFmtId="37" fontId="1" fillId="0" borderId="18" xfId="0" applyNumberFormat="1" applyFont="1" applyFill="1" applyBorder="1" applyAlignment="1">
      <alignment vertical="center"/>
    </xf>
    <xf numFmtId="37" fontId="1" fillId="0" borderId="19" xfId="0" applyNumberFormat="1" applyFont="1" applyFill="1" applyBorder="1" applyAlignment="1">
      <alignment horizontal="right" vertical="center"/>
    </xf>
    <xf numFmtId="37" fontId="3" fillId="0" borderId="20" xfId="0" applyNumberFormat="1" applyFont="1" applyBorder="1" applyAlignment="1">
      <alignment vertical="center"/>
    </xf>
    <xf numFmtId="37" fontId="3" fillId="0" borderId="21" xfId="0" applyNumberFormat="1" applyFont="1" applyBorder="1" applyAlignment="1">
      <alignment vertical="center"/>
    </xf>
    <xf numFmtId="37" fontId="3" fillId="0" borderId="19" xfId="0" applyNumberFormat="1" applyFont="1" applyBorder="1" applyAlignment="1">
      <alignment vertical="center"/>
    </xf>
    <xf numFmtId="184" fontId="1" fillId="0" borderId="2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7" fontId="1" fillId="0" borderId="18" xfId="0" applyNumberFormat="1" applyFont="1" applyFill="1" applyBorder="1" applyAlignment="1">
      <alignment horizontal="right" vertical="center"/>
    </xf>
    <xf numFmtId="37" fontId="1" fillId="0" borderId="11" xfId="0" applyNumberFormat="1" applyFont="1" applyFill="1" applyBorder="1" applyAlignment="1">
      <alignment vertical="center"/>
    </xf>
    <xf numFmtId="37" fontId="1" fillId="0" borderId="19" xfId="0" applyNumberFormat="1" applyFont="1" applyFill="1" applyBorder="1" applyAlignment="1">
      <alignment vertical="center"/>
    </xf>
    <xf numFmtId="37" fontId="1" fillId="0" borderId="16" xfId="0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/>
    </xf>
    <xf numFmtId="184" fontId="1" fillId="0" borderId="23" xfId="0" applyNumberFormat="1" applyFont="1" applyFill="1" applyBorder="1" applyAlignment="1">
      <alignment horizontal="center" vertical="center"/>
    </xf>
    <xf numFmtId="37" fontId="1" fillId="0" borderId="16" xfId="0" applyNumberFormat="1" applyFont="1" applyFill="1" applyBorder="1" applyAlignment="1">
      <alignment horizontal="right" vertical="center"/>
    </xf>
    <xf numFmtId="37" fontId="1" fillId="0" borderId="10" xfId="0" applyNumberFormat="1" applyFont="1" applyFill="1" applyBorder="1" applyAlignment="1">
      <alignment horizontal="right" vertical="center"/>
    </xf>
    <xf numFmtId="37" fontId="1" fillId="0" borderId="11" xfId="0" applyNumberFormat="1" applyFont="1" applyFill="1" applyBorder="1" applyAlignment="1">
      <alignment horizontal="right" vertical="center"/>
    </xf>
    <xf numFmtId="37" fontId="1" fillId="0" borderId="17" xfId="0" applyNumberFormat="1" applyFont="1" applyFill="1" applyBorder="1" applyAlignment="1">
      <alignment horizontal="right" vertical="center"/>
    </xf>
    <xf numFmtId="37" fontId="1" fillId="0" borderId="10" xfId="0" applyNumberFormat="1" applyFont="1" applyFill="1" applyBorder="1" applyAlignment="1">
      <alignment horizontal="right" vertical="center"/>
    </xf>
    <xf numFmtId="37" fontId="1" fillId="0" borderId="11" xfId="0" applyNumberFormat="1" applyFont="1" applyFill="1" applyBorder="1" applyAlignment="1">
      <alignment horizontal="right" vertical="center"/>
    </xf>
    <xf numFmtId="37" fontId="1" fillId="0" borderId="19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37" fontId="1" fillId="0" borderId="13" xfId="0" applyNumberFormat="1" applyFont="1" applyFill="1" applyBorder="1" applyAlignment="1">
      <alignment horizontal="right" vertical="center"/>
    </xf>
    <xf numFmtId="37" fontId="1" fillId="0" borderId="18" xfId="0" applyNumberFormat="1" applyFont="1" applyFill="1" applyBorder="1" applyAlignment="1">
      <alignment horizontal="right" vertical="center"/>
    </xf>
    <xf numFmtId="37" fontId="1" fillId="0" borderId="16" xfId="0" applyNumberFormat="1" applyFont="1" applyFill="1" applyBorder="1" applyAlignment="1">
      <alignment horizontal="right" vertical="center"/>
    </xf>
    <xf numFmtId="37" fontId="1" fillId="0" borderId="17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Alignment="1">
      <alignment/>
    </xf>
    <xf numFmtId="0" fontId="1" fillId="0" borderId="0" xfId="0" applyFont="1" applyAlignment="1">
      <alignment horizontal="justify" vertical="center" wrapText="1"/>
    </xf>
    <xf numFmtId="37" fontId="0" fillId="0" borderId="24" xfId="0" applyNumberFormat="1" applyFont="1" applyFill="1" applyBorder="1" applyAlignment="1">
      <alignment horizontal="right" vertical="top"/>
    </xf>
    <xf numFmtId="37" fontId="0" fillId="0" borderId="24" xfId="0" applyNumberFormat="1" applyFont="1" applyFill="1" applyBorder="1" applyAlignment="1">
      <alignment horizontal="right"/>
    </xf>
    <xf numFmtId="37" fontId="0" fillId="0" borderId="24" xfId="0" applyNumberFormat="1" applyBorder="1" applyAlignment="1">
      <alignment/>
    </xf>
    <xf numFmtId="37" fontId="0" fillId="0" borderId="25" xfId="0" applyNumberFormat="1" applyFont="1" applyFill="1" applyBorder="1" applyAlignment="1">
      <alignment horizontal="right"/>
    </xf>
    <xf numFmtId="37" fontId="2" fillId="0" borderId="26" xfId="0" applyNumberFormat="1" applyFont="1" applyFill="1" applyBorder="1" applyAlignment="1">
      <alignment horizontal="right"/>
    </xf>
    <xf numFmtId="37" fontId="2" fillId="0" borderId="16" xfId="0" applyNumberFormat="1" applyFont="1" applyFill="1" applyBorder="1" applyAlignment="1">
      <alignment horizontal="right"/>
    </xf>
    <xf numFmtId="37" fontId="2" fillId="0" borderId="17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0" fillId="0" borderId="27" xfId="0" applyNumberFormat="1" applyFont="1" applyFill="1" applyBorder="1" applyAlignment="1">
      <alignment horizontal="right"/>
    </xf>
    <xf numFmtId="37" fontId="6" fillId="0" borderId="28" xfId="0" applyNumberFormat="1" applyFont="1" applyFill="1" applyBorder="1" applyAlignment="1">
      <alignment horizontal="center" vertical="top" wrapText="1"/>
    </xf>
    <xf numFmtId="37" fontId="0" fillId="0" borderId="29" xfId="0" applyNumberFormat="1" applyFont="1" applyFill="1" applyBorder="1" applyAlignment="1">
      <alignment horizontal="right"/>
    </xf>
    <xf numFmtId="37" fontId="2" fillId="0" borderId="30" xfId="0" applyNumberFormat="1" applyFont="1" applyFill="1" applyBorder="1" applyAlignment="1">
      <alignment horizontal="right"/>
    </xf>
    <xf numFmtId="37" fontId="0" fillId="0" borderId="29" xfId="0" applyNumberFormat="1" applyFont="1" applyFill="1" applyBorder="1" applyAlignment="1">
      <alignment horizontal="right" vertical="top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top" wrapText="1"/>
    </xf>
    <xf numFmtId="0" fontId="2" fillId="0" borderId="31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0" fontId="9" fillId="0" borderId="32" xfId="0" applyFont="1" applyBorder="1" applyAlignment="1">
      <alignment horizontal="center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4" fillId="0" borderId="3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6" fillId="0" borderId="4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0" fillId="0" borderId="34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7" fontId="1" fillId="0" borderId="12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37" fontId="1" fillId="0" borderId="14" xfId="0" applyNumberFormat="1" applyFont="1" applyFill="1" applyBorder="1" applyAlignment="1">
      <alignment horizontal="left"/>
    </xf>
    <xf numFmtId="184" fontId="1" fillId="0" borderId="14" xfId="0" applyNumberFormat="1" applyFont="1" applyFill="1" applyBorder="1" applyAlignment="1">
      <alignment horizontal="center"/>
    </xf>
    <xf numFmtId="184" fontId="1" fillId="0" borderId="1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37" fontId="1" fillId="0" borderId="16" xfId="0" applyNumberFormat="1" applyFont="1" applyFill="1" applyBorder="1" applyAlignment="1">
      <alignment horizontal="left"/>
    </xf>
    <xf numFmtId="184" fontId="1" fillId="0" borderId="44" xfId="0" applyNumberFormat="1" applyFont="1" applyFill="1" applyBorder="1" applyAlignment="1">
      <alignment horizontal="center"/>
    </xf>
    <xf numFmtId="184" fontId="1" fillId="0" borderId="4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37" fontId="1" fillId="0" borderId="42" xfId="0" applyNumberFormat="1" applyFont="1" applyBorder="1" applyAlignment="1">
      <alignment horizontal="left" vertical="center"/>
    </xf>
    <xf numFmtId="37" fontId="1" fillId="0" borderId="49" xfId="0" applyNumberFormat="1" applyFont="1" applyBorder="1" applyAlignment="1">
      <alignment horizontal="left" vertical="center"/>
    </xf>
    <xf numFmtId="37" fontId="1" fillId="0" borderId="50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7" fontId="3" fillId="0" borderId="48" xfId="0" applyNumberFormat="1" applyFont="1" applyBorder="1" applyAlignment="1">
      <alignment horizontal="center" vertical="center"/>
    </xf>
    <xf numFmtId="37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7" fontId="3" fillId="0" borderId="12" xfId="0" applyNumberFormat="1" applyFont="1" applyBorder="1" applyAlignment="1">
      <alignment vertical="center"/>
    </xf>
    <xf numFmtId="37" fontId="3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7" fontId="1" fillId="0" borderId="51" xfId="0" applyNumberFormat="1" applyFont="1" applyBorder="1" applyAlignment="1">
      <alignment vertical="center"/>
    </xf>
    <xf numFmtId="37" fontId="1" fillId="0" borderId="13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37" fontId="1" fillId="0" borderId="12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7" fontId="3" fillId="0" borderId="26" xfId="0" applyNumberFormat="1" applyFont="1" applyBorder="1" applyAlignment="1">
      <alignment horizontal="left"/>
    </xf>
    <xf numFmtId="37" fontId="0" fillId="0" borderId="16" xfId="0" applyNumberFormat="1" applyBorder="1" applyAlignment="1">
      <alignment horizontal="left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7" fontId="1" fillId="0" borderId="50" xfId="0" applyNumberFormat="1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37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7" fontId="6" fillId="0" borderId="12" xfId="0" applyNumberFormat="1" applyFont="1" applyBorder="1" applyAlignment="1">
      <alignment vertical="center" wrapText="1"/>
    </xf>
    <xf numFmtId="37" fontId="6" fillId="0" borderId="10" xfId="0" applyNumberFormat="1" applyFont="1" applyBorder="1" applyAlignment="1">
      <alignment vertical="center"/>
    </xf>
    <xf numFmtId="37" fontId="1" fillId="0" borderId="12" xfId="0" applyNumberFormat="1" applyFont="1" applyBorder="1" applyAlignment="1">
      <alignment vertical="center" wrapText="1"/>
    </xf>
    <xf numFmtId="37" fontId="1" fillId="0" borderId="10" xfId="0" applyNumberFormat="1" applyFont="1" applyBorder="1" applyAlignment="1">
      <alignment vertical="center" wrapText="1"/>
    </xf>
    <xf numFmtId="37" fontId="3" fillId="0" borderId="10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37" fontId="3" fillId="0" borderId="12" xfId="0" applyNumberFormat="1" applyFont="1" applyBorder="1" applyAlignment="1">
      <alignment horizontal="left" vertical="center"/>
    </xf>
    <xf numFmtId="37" fontId="3" fillId="0" borderId="1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7" fontId="3" fillId="0" borderId="12" xfId="0" applyNumberFormat="1" applyFont="1" applyBorder="1" applyAlignment="1">
      <alignment vertical="center"/>
    </xf>
    <xf numFmtId="37" fontId="3" fillId="0" borderId="10" xfId="0" applyNumberFormat="1" applyFont="1" applyBorder="1" applyAlignment="1">
      <alignment vertical="center"/>
    </xf>
    <xf numFmtId="37" fontId="3" fillId="0" borderId="20" xfId="0" applyNumberFormat="1" applyFont="1" applyBorder="1" applyAlignment="1">
      <alignment horizontal="left" vertical="center" wrapText="1"/>
    </xf>
    <xf numFmtId="37" fontId="3" fillId="0" borderId="21" xfId="0" applyNumberFormat="1" applyFont="1" applyBorder="1" applyAlignment="1">
      <alignment horizontal="left" vertical="center" wrapText="1"/>
    </xf>
    <xf numFmtId="37" fontId="3" fillId="0" borderId="19" xfId="0" applyNumberFormat="1" applyFont="1" applyBorder="1" applyAlignment="1">
      <alignment horizontal="left" vertical="center" wrapText="1"/>
    </xf>
    <xf numFmtId="37" fontId="3" fillId="0" borderId="26" xfId="0" applyNumberFormat="1" applyFont="1" applyBorder="1" applyAlignment="1">
      <alignment vertical="center"/>
    </xf>
    <xf numFmtId="37" fontId="3" fillId="0" borderId="16" xfId="0" applyNumberFormat="1" applyFont="1" applyBorder="1" applyAlignment="1">
      <alignment vertical="center"/>
    </xf>
    <xf numFmtId="37" fontId="10" fillId="0" borderId="12" xfId="0" applyNumberFormat="1" applyFont="1" applyBorder="1" applyAlignment="1">
      <alignment horizontal="left" vertical="center" wrapText="1"/>
    </xf>
    <xf numFmtId="37" fontId="10" fillId="0" borderId="10" xfId="0" applyNumberFormat="1" applyFont="1" applyBorder="1" applyAlignment="1">
      <alignment horizontal="left" vertical="center"/>
    </xf>
    <xf numFmtId="37" fontId="3" fillId="0" borderId="12" xfId="0" applyNumberFormat="1" applyFont="1" applyBorder="1" applyAlignment="1">
      <alignment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7" fontId="2" fillId="0" borderId="0" xfId="0" applyNumberFormat="1" applyFont="1" applyFill="1" applyAlignment="1">
      <alignment horizontal="center"/>
    </xf>
    <xf numFmtId="0" fontId="6" fillId="0" borderId="4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left" vertical="top" wrapText="1"/>
    </xf>
    <xf numFmtId="0" fontId="10" fillId="0" borderId="47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37" fontId="3" fillId="0" borderId="20" xfId="0" applyNumberFormat="1" applyFont="1" applyBorder="1" applyAlignment="1">
      <alignment horizontal="left" vertical="center" wrapText="1"/>
    </xf>
    <xf numFmtId="37" fontId="3" fillId="0" borderId="21" xfId="0" applyNumberFormat="1" applyFont="1" applyBorder="1" applyAlignment="1">
      <alignment horizontal="left" vertical="center" wrapText="1"/>
    </xf>
    <xf numFmtId="37" fontId="3" fillId="0" borderId="1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37" fontId="5" fillId="0" borderId="31" xfId="0" applyNumberFormat="1" applyFont="1" applyBorder="1" applyAlignment="1">
      <alignment horizontal="center"/>
    </xf>
    <xf numFmtId="37" fontId="5" fillId="0" borderId="32" xfId="0" applyNumberFormat="1" applyFont="1" applyBorder="1" applyAlignment="1">
      <alignment horizontal="center"/>
    </xf>
    <xf numFmtId="37" fontId="5" fillId="0" borderId="33" xfId="0" applyNumberFormat="1" applyFont="1" applyBorder="1" applyAlignment="1">
      <alignment horizontal="center"/>
    </xf>
    <xf numFmtId="37" fontId="3" fillId="0" borderId="37" xfId="0" applyNumberFormat="1" applyFont="1" applyBorder="1" applyAlignment="1">
      <alignment horizontal="left" vertical="center" wrapText="1"/>
    </xf>
    <xf numFmtId="37" fontId="3" fillId="0" borderId="38" xfId="0" applyNumberFormat="1" applyFont="1" applyBorder="1" applyAlignment="1">
      <alignment horizontal="left" vertical="center" wrapText="1"/>
    </xf>
    <xf numFmtId="37" fontId="3" fillId="0" borderId="54" xfId="0" applyNumberFormat="1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37" fontId="3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showGridLines="0" tabSelected="1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8.8515625" style="0" customWidth="1"/>
    <col min="2" max="2" width="25.28125" style="0" customWidth="1"/>
    <col min="4" max="4" width="13.421875" style="0" bestFit="1" customWidth="1"/>
    <col min="5" max="5" width="14.28125" style="5" customWidth="1"/>
    <col min="6" max="6" width="12.421875" style="5" customWidth="1"/>
    <col min="7" max="7" width="13.57421875" style="5" customWidth="1"/>
    <col min="8" max="8" width="13.421875" style="14" customWidth="1"/>
    <col min="9" max="9" width="14.140625" style="14" customWidth="1"/>
    <col min="10" max="10" width="12.28125" style="14" bestFit="1" customWidth="1"/>
    <col min="11" max="11" width="14.7109375" style="14" customWidth="1"/>
    <col min="12" max="12" width="6.8515625" style="5" customWidth="1"/>
  </cols>
  <sheetData>
    <row r="1" spans="2:11" ht="41.25" customHeight="1">
      <c r="B1" s="128" t="s">
        <v>66</v>
      </c>
      <c r="C1" s="128"/>
      <c r="D1" s="128"/>
      <c r="E1" s="128"/>
      <c r="F1" s="128"/>
      <c r="G1" s="128"/>
      <c r="H1" s="128"/>
      <c r="I1" s="128"/>
      <c r="J1" s="128"/>
      <c r="K1" s="128"/>
    </row>
    <row r="2" spans="2:11" ht="34.5" customHeight="1"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2:11" ht="12.75">
      <c r="B3" s="129" t="s">
        <v>95</v>
      </c>
      <c r="C3" s="129"/>
      <c r="D3" s="129"/>
      <c r="E3" s="129"/>
      <c r="F3" s="129"/>
      <c r="G3" s="129"/>
      <c r="H3" s="129"/>
      <c r="I3" s="129"/>
      <c r="J3" s="129"/>
      <c r="K3" s="129"/>
    </row>
    <row r="4" spans="2:11" ht="12.75">
      <c r="B4" s="130" t="s">
        <v>89</v>
      </c>
      <c r="C4" s="131"/>
      <c r="D4" s="131"/>
      <c r="E4" s="131"/>
      <c r="F4" s="131"/>
      <c r="G4" s="131"/>
      <c r="H4" s="131"/>
      <c r="I4" s="131"/>
      <c r="J4" s="131"/>
      <c r="K4" s="131"/>
    </row>
    <row r="5" spans="2:11" ht="12.75">
      <c r="B5" s="1"/>
      <c r="C5" s="1"/>
      <c r="D5" s="1"/>
      <c r="E5" s="6"/>
      <c r="F5" s="6"/>
      <c r="G5" s="6"/>
      <c r="H5" s="7"/>
      <c r="I5" s="7"/>
      <c r="J5" s="8"/>
      <c r="K5" s="8"/>
    </row>
    <row r="6" spans="2:11" ht="12.75">
      <c r="B6" s="132" t="s">
        <v>0</v>
      </c>
      <c r="C6" s="132"/>
      <c r="D6" s="132"/>
      <c r="E6" s="132"/>
      <c r="F6" s="132"/>
      <c r="G6" s="132"/>
      <c r="H6" s="132"/>
      <c r="I6" s="132"/>
      <c r="J6" s="132"/>
      <c r="K6" s="132"/>
    </row>
    <row r="7" spans="2:11" ht="13.5" customHeight="1" thickBot="1"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2:11" ht="12.75">
      <c r="B8" s="133" t="s">
        <v>1</v>
      </c>
      <c r="C8" s="134"/>
      <c r="D8" s="115" t="s">
        <v>85</v>
      </c>
      <c r="E8" s="115"/>
      <c r="F8" s="115"/>
      <c r="G8" s="115"/>
      <c r="H8" s="116" t="s">
        <v>2</v>
      </c>
      <c r="I8" s="116"/>
      <c r="J8" s="117">
        <v>8055904</v>
      </c>
      <c r="K8" s="118"/>
    </row>
    <row r="9" spans="2:11" ht="13.5" thickBot="1">
      <c r="B9" s="119" t="s">
        <v>3</v>
      </c>
      <c r="C9" s="120"/>
      <c r="D9" s="121" t="s">
        <v>86</v>
      </c>
      <c r="E9" s="122"/>
      <c r="F9" s="122"/>
      <c r="G9" s="123"/>
      <c r="H9" s="124" t="s">
        <v>4</v>
      </c>
      <c r="I9" s="124"/>
      <c r="J9" s="125">
        <v>100637458</v>
      </c>
      <c r="K9" s="126"/>
    </row>
    <row r="10" spans="2:11" ht="7.5" customHeight="1">
      <c r="B10" s="46"/>
      <c r="C10" s="46"/>
      <c r="D10" s="47"/>
      <c r="E10" s="9"/>
      <c r="F10" s="9"/>
      <c r="G10" s="9"/>
      <c r="H10" s="10"/>
      <c r="I10" s="10"/>
      <c r="J10" s="11"/>
      <c r="K10" s="11"/>
    </row>
    <row r="11" spans="2:11" ht="12.75">
      <c r="B11" s="127" t="s">
        <v>5</v>
      </c>
      <c r="C11" s="127"/>
      <c r="D11" s="127"/>
      <c r="E11" s="127"/>
      <c r="F11" s="127"/>
      <c r="G11" s="127"/>
      <c r="H11" s="127"/>
      <c r="I11" s="127"/>
      <c r="J11" s="127"/>
      <c r="K11" s="127"/>
    </row>
    <row r="12" spans="2:11" ht="13.5" customHeight="1" thickBot="1"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2:11" ht="13.5" thickBot="1">
      <c r="B13" s="138" t="s">
        <v>6</v>
      </c>
      <c r="C13" s="139"/>
      <c r="D13" s="139"/>
      <c r="E13" s="139"/>
      <c r="F13" s="139"/>
      <c r="G13" s="139"/>
      <c r="H13" s="139"/>
      <c r="I13" s="139"/>
      <c r="J13" s="139"/>
      <c r="K13" s="140"/>
    </row>
    <row r="14" spans="2:11" ht="12.75">
      <c r="B14" s="141" t="s">
        <v>7</v>
      </c>
      <c r="C14" s="142"/>
      <c r="D14" s="142"/>
      <c r="E14" s="33">
        <v>2007</v>
      </c>
      <c r="F14" s="34">
        <v>2008</v>
      </c>
      <c r="G14" s="143" t="s">
        <v>8</v>
      </c>
      <c r="H14" s="144"/>
      <c r="I14" s="144"/>
      <c r="J14" s="33">
        <v>2007</v>
      </c>
      <c r="K14" s="34">
        <v>2008</v>
      </c>
    </row>
    <row r="15" spans="2:11" ht="12.75">
      <c r="B15" s="145" t="s">
        <v>9</v>
      </c>
      <c r="C15" s="146"/>
      <c r="D15" s="146"/>
      <c r="E15" s="12">
        <v>2660784</v>
      </c>
      <c r="F15" s="35">
        <f>F16+F17+F18+F19+F20</f>
        <v>2944552</v>
      </c>
      <c r="G15" s="147" t="s">
        <v>10</v>
      </c>
      <c r="H15" s="148"/>
      <c r="I15" s="148"/>
      <c r="J15" s="13">
        <v>3668449</v>
      </c>
      <c r="K15" s="49">
        <f>K16+K17+K18+K19+K21+K22+K23+K20</f>
        <v>4191893</v>
      </c>
    </row>
    <row r="16" spans="2:11" ht="12.75">
      <c r="B16" s="149" t="s">
        <v>11</v>
      </c>
      <c r="C16" s="146"/>
      <c r="D16" s="146"/>
      <c r="E16" s="12"/>
      <c r="F16" s="35"/>
      <c r="G16" s="135" t="s">
        <v>68</v>
      </c>
      <c r="H16" s="136"/>
      <c r="I16" s="137"/>
      <c r="J16" s="13">
        <v>1638962</v>
      </c>
      <c r="K16" s="49">
        <v>1637998</v>
      </c>
    </row>
    <row r="17" spans="2:11" ht="12.75">
      <c r="B17" s="111" t="s">
        <v>12</v>
      </c>
      <c r="C17" s="112"/>
      <c r="D17" s="112"/>
      <c r="E17" s="12"/>
      <c r="F17" s="35"/>
      <c r="G17" s="113" t="s">
        <v>13</v>
      </c>
      <c r="H17" s="114"/>
      <c r="I17" s="114"/>
      <c r="J17" s="13"/>
      <c r="K17" s="49"/>
    </row>
    <row r="18" spans="2:11" ht="12.75">
      <c r="B18" s="153" t="s">
        <v>14</v>
      </c>
      <c r="C18" s="154"/>
      <c r="D18" s="154"/>
      <c r="E18" s="12">
        <v>8362</v>
      </c>
      <c r="F18" s="35">
        <v>7199</v>
      </c>
      <c r="G18" s="113" t="s">
        <v>15</v>
      </c>
      <c r="H18" s="114"/>
      <c r="I18" s="114"/>
      <c r="J18" s="13">
        <v>585462</v>
      </c>
      <c r="K18" s="49">
        <v>609318</v>
      </c>
    </row>
    <row r="19" spans="2:11" ht="12.75" customHeight="1">
      <c r="B19" s="212" t="s">
        <v>53</v>
      </c>
      <c r="C19" s="213"/>
      <c r="D19" s="214"/>
      <c r="E19" s="12">
        <v>2553381</v>
      </c>
      <c r="F19" s="35">
        <v>2905892</v>
      </c>
      <c r="G19" s="150" t="s">
        <v>16</v>
      </c>
      <c r="H19" s="151"/>
      <c r="I19" s="151"/>
      <c r="J19" s="13">
        <v>819610</v>
      </c>
      <c r="K19" s="49">
        <v>738324</v>
      </c>
    </row>
    <row r="20" spans="2:11" ht="12.75">
      <c r="B20" s="149" t="s">
        <v>17</v>
      </c>
      <c r="C20" s="152"/>
      <c r="D20" s="152"/>
      <c r="E20" s="40">
        <v>99041</v>
      </c>
      <c r="F20" s="35">
        <v>31461</v>
      </c>
      <c r="G20" s="150" t="s">
        <v>99</v>
      </c>
      <c r="H20" s="151"/>
      <c r="I20" s="151"/>
      <c r="J20" s="50"/>
      <c r="K20" s="49">
        <v>14958</v>
      </c>
    </row>
    <row r="21" spans="2:11" ht="12.75">
      <c r="B21" s="145" t="s">
        <v>20</v>
      </c>
      <c r="C21" s="146"/>
      <c r="D21" s="146"/>
      <c r="E21" s="12">
        <v>2404366</v>
      </c>
      <c r="F21" s="35">
        <f>F22+F23+F24+F25</f>
        <v>2741771</v>
      </c>
      <c r="G21" s="113" t="s">
        <v>96</v>
      </c>
      <c r="H21" s="114"/>
      <c r="I21" s="114"/>
      <c r="J21" s="13">
        <v>624415</v>
      </c>
      <c r="K21" s="49">
        <v>1191295</v>
      </c>
    </row>
    <row r="22" spans="2:11" ht="12.75">
      <c r="B22" s="153" t="s">
        <v>22</v>
      </c>
      <c r="C22" s="154"/>
      <c r="D22" s="154"/>
      <c r="E22" s="12">
        <v>1250673</v>
      </c>
      <c r="F22" s="35">
        <v>1434736</v>
      </c>
      <c r="G22" s="113" t="s">
        <v>97</v>
      </c>
      <c r="H22" s="114"/>
      <c r="I22" s="114"/>
      <c r="J22" s="13"/>
      <c r="K22" s="49"/>
    </row>
    <row r="23" spans="2:11" ht="12.75" customHeight="1">
      <c r="B23" s="155" t="s">
        <v>54</v>
      </c>
      <c r="C23" s="156"/>
      <c r="D23" s="156"/>
      <c r="E23" s="12"/>
      <c r="F23" s="35">
        <v>2525</v>
      </c>
      <c r="G23" s="113" t="s">
        <v>98</v>
      </c>
      <c r="H23" s="114"/>
      <c r="I23" s="114"/>
      <c r="J23" s="13"/>
      <c r="K23" s="49"/>
    </row>
    <row r="24" spans="2:11" ht="12.75" customHeight="1">
      <c r="B24" s="153" t="s">
        <v>55</v>
      </c>
      <c r="C24" s="154"/>
      <c r="D24" s="154"/>
      <c r="E24" s="29">
        <v>1153693</v>
      </c>
      <c r="F24" s="48">
        <v>1304510</v>
      </c>
      <c r="G24" s="215" t="s">
        <v>18</v>
      </c>
      <c r="H24" s="216"/>
      <c r="I24" s="217"/>
      <c r="J24" s="38">
        <v>1396701</v>
      </c>
      <c r="K24" s="39">
        <f>K28+K27+K26+K25</f>
        <v>1494430</v>
      </c>
    </row>
    <row r="25" spans="2:11" ht="12.75">
      <c r="B25" s="149" t="s">
        <v>24</v>
      </c>
      <c r="C25" s="152"/>
      <c r="D25" s="152"/>
      <c r="E25" s="12"/>
      <c r="F25" s="35"/>
      <c r="G25" s="157" t="s">
        <v>19</v>
      </c>
      <c r="H25" s="158"/>
      <c r="I25" s="158"/>
      <c r="J25" s="13">
        <v>198848</v>
      </c>
      <c r="K25" s="49">
        <v>187566</v>
      </c>
    </row>
    <row r="26" spans="2:11" ht="12.75">
      <c r="B26" s="145" t="s">
        <v>25</v>
      </c>
      <c r="C26" s="146"/>
      <c r="D26" s="146"/>
      <c r="E26" s="12">
        <v>5065150</v>
      </c>
      <c r="F26" s="35">
        <f>F15+F21</f>
        <v>5686323</v>
      </c>
      <c r="G26" s="157" t="s">
        <v>21</v>
      </c>
      <c r="H26" s="158"/>
      <c r="I26" s="158"/>
      <c r="J26" s="13">
        <v>178851</v>
      </c>
      <c r="K26" s="49">
        <v>130449</v>
      </c>
    </row>
    <row r="27" spans="2:11" ht="12.75">
      <c r="B27" s="218"/>
      <c r="C27" s="218"/>
      <c r="D27" s="218"/>
      <c r="E27" s="12"/>
      <c r="F27" s="35"/>
      <c r="G27" s="165" t="s">
        <v>23</v>
      </c>
      <c r="H27" s="114"/>
      <c r="I27" s="114"/>
      <c r="J27" s="13">
        <v>934361</v>
      </c>
      <c r="K27" s="49">
        <v>1090672</v>
      </c>
    </row>
    <row r="28" spans="2:11" ht="12.75">
      <c r="B28" s="145" t="s">
        <v>56</v>
      </c>
      <c r="C28" s="146"/>
      <c r="D28" s="146"/>
      <c r="E28" s="12"/>
      <c r="F28" s="35"/>
      <c r="G28" s="113" t="s">
        <v>26</v>
      </c>
      <c r="H28" s="114"/>
      <c r="I28" s="114"/>
      <c r="J28" s="13">
        <v>84641</v>
      </c>
      <c r="K28" s="49">
        <v>85743</v>
      </c>
    </row>
    <row r="29" spans="2:11" ht="12.75">
      <c r="B29" s="163" t="s">
        <v>28</v>
      </c>
      <c r="C29" s="164"/>
      <c r="D29" s="164"/>
      <c r="E29" s="29">
        <v>5065150</v>
      </c>
      <c r="F29" s="48">
        <f>F26</f>
        <v>5686323</v>
      </c>
      <c r="G29" s="41" t="s">
        <v>27</v>
      </c>
      <c r="H29" s="42"/>
      <c r="I29" s="43"/>
      <c r="J29" s="38">
        <v>5065150</v>
      </c>
      <c r="K29" s="39">
        <f>K15+K24</f>
        <v>5686323</v>
      </c>
    </row>
    <row r="30" spans="2:11" ht="13.5" thickBot="1">
      <c r="B30" s="159" t="s">
        <v>29</v>
      </c>
      <c r="C30" s="160"/>
      <c r="D30" s="160"/>
      <c r="E30" s="36">
        <v>957541</v>
      </c>
      <c r="F30" s="37">
        <v>560039</v>
      </c>
      <c r="G30" s="161" t="s">
        <v>30</v>
      </c>
      <c r="H30" s="162"/>
      <c r="I30" s="162"/>
      <c r="J30" s="51">
        <v>957541</v>
      </c>
      <c r="K30" s="52">
        <f>F30</f>
        <v>560039</v>
      </c>
    </row>
    <row r="31" spans="7:11" ht="13.5" thickBot="1">
      <c r="G31" s="32"/>
      <c r="H31" s="32"/>
      <c r="I31" s="32"/>
      <c r="J31" s="32"/>
      <c r="K31" s="32"/>
    </row>
    <row r="32" spans="2:11" ht="12.75" customHeight="1" thickBot="1">
      <c r="B32" s="219" t="s">
        <v>57</v>
      </c>
      <c r="C32" s="220"/>
      <c r="D32" s="220"/>
      <c r="E32" s="220"/>
      <c r="F32" s="221"/>
      <c r="G32" s="222" t="s">
        <v>31</v>
      </c>
      <c r="H32" s="223"/>
      <c r="I32" s="223"/>
      <c r="J32" s="223"/>
      <c r="K32" s="224"/>
    </row>
    <row r="33" spans="2:11" ht="12.75" customHeight="1">
      <c r="B33" s="228" t="s">
        <v>102</v>
      </c>
      <c r="C33" s="229"/>
      <c r="D33" s="230"/>
      <c r="E33" s="44">
        <v>2007</v>
      </c>
      <c r="F33" s="53">
        <v>2008</v>
      </c>
      <c r="G33" s="225" t="s">
        <v>32</v>
      </c>
      <c r="H33" s="226"/>
      <c r="I33" s="227"/>
      <c r="J33" s="44">
        <v>2007</v>
      </c>
      <c r="K33" s="53">
        <v>2008</v>
      </c>
    </row>
    <row r="34" spans="2:11" ht="12.75" customHeight="1">
      <c r="B34" s="153" t="s">
        <v>34</v>
      </c>
      <c r="C34" s="154"/>
      <c r="D34" s="154"/>
      <c r="E34" s="58">
        <v>5579696</v>
      </c>
      <c r="F34" s="59">
        <v>6591825</v>
      </c>
      <c r="G34" s="113" t="s">
        <v>33</v>
      </c>
      <c r="H34" s="114"/>
      <c r="I34" s="114"/>
      <c r="J34" s="12">
        <v>5317939</v>
      </c>
      <c r="K34" s="35">
        <v>5851567</v>
      </c>
    </row>
    <row r="35" spans="2:11" ht="12.75">
      <c r="B35" s="153" t="s">
        <v>35</v>
      </c>
      <c r="C35" s="154"/>
      <c r="D35" s="154"/>
      <c r="E35" s="58">
        <v>5445069</v>
      </c>
      <c r="F35" s="59">
        <v>6146340</v>
      </c>
      <c r="G35" s="113" t="s">
        <v>36</v>
      </c>
      <c r="H35" s="114"/>
      <c r="I35" s="114"/>
      <c r="J35" s="12">
        <v>4711244</v>
      </c>
      <c r="K35" s="35">
        <v>5331858</v>
      </c>
    </row>
    <row r="36" spans="2:11" ht="12.75">
      <c r="B36" s="166" t="s">
        <v>92</v>
      </c>
      <c r="C36" s="167"/>
      <c r="D36" s="167"/>
      <c r="E36" s="60">
        <v>134627</v>
      </c>
      <c r="F36" s="59">
        <f>F34-F35</f>
        <v>445485</v>
      </c>
      <c r="G36" s="113" t="s">
        <v>58</v>
      </c>
      <c r="H36" s="114"/>
      <c r="I36" s="114"/>
      <c r="J36" s="12">
        <v>606695</v>
      </c>
      <c r="K36" s="35">
        <f>K34-K35</f>
        <v>519709</v>
      </c>
    </row>
    <row r="37" spans="2:11" ht="12.75" customHeight="1">
      <c r="B37" s="168" t="s">
        <v>59</v>
      </c>
      <c r="C37" s="169"/>
      <c r="D37" s="169"/>
      <c r="E37" s="61"/>
      <c r="F37" s="62"/>
      <c r="G37" s="113" t="s">
        <v>40</v>
      </c>
      <c r="H37" s="114"/>
      <c r="I37" s="114"/>
      <c r="J37" s="12">
        <v>29664</v>
      </c>
      <c r="K37" s="35">
        <v>104301</v>
      </c>
    </row>
    <row r="38" spans="2:11" ht="12.75">
      <c r="B38" s="171" t="s">
        <v>37</v>
      </c>
      <c r="C38" s="172"/>
      <c r="D38" s="172"/>
      <c r="E38" s="58">
        <v>169352</v>
      </c>
      <c r="F38" s="59">
        <v>25272</v>
      </c>
      <c r="G38" s="113" t="s">
        <v>42</v>
      </c>
      <c r="H38" s="114"/>
      <c r="I38" s="114"/>
      <c r="J38" s="12">
        <v>53433</v>
      </c>
      <c r="K38" s="35">
        <v>93888</v>
      </c>
    </row>
    <row r="39" spans="2:11" ht="12.75">
      <c r="B39" s="171" t="s">
        <v>38</v>
      </c>
      <c r="C39" s="172"/>
      <c r="D39" s="172"/>
      <c r="E39" s="63">
        <v>162307</v>
      </c>
      <c r="F39" s="64">
        <v>218002</v>
      </c>
      <c r="G39" s="175" t="s">
        <v>43</v>
      </c>
      <c r="H39" s="176"/>
      <c r="I39" s="176"/>
      <c r="J39" s="12">
        <v>86956</v>
      </c>
      <c r="K39" s="35">
        <v>188667</v>
      </c>
    </row>
    <row r="40" spans="2:11" ht="12.75">
      <c r="B40" s="171" t="s">
        <v>91</v>
      </c>
      <c r="C40" s="172"/>
      <c r="D40" s="172"/>
      <c r="E40" s="58">
        <v>7045</v>
      </c>
      <c r="F40" s="59">
        <f>F38-F39</f>
        <v>-192730</v>
      </c>
      <c r="G40" s="175" t="s">
        <v>45</v>
      </c>
      <c r="H40" s="177"/>
      <c r="I40" s="177"/>
      <c r="J40" s="12">
        <v>140090</v>
      </c>
      <c r="K40" s="35">
        <v>94833</v>
      </c>
    </row>
    <row r="41" spans="2:11" ht="12.75" customHeight="1">
      <c r="B41" s="168" t="s">
        <v>60</v>
      </c>
      <c r="C41" s="169"/>
      <c r="D41" s="178"/>
      <c r="E41" s="58"/>
      <c r="F41" s="59"/>
      <c r="G41" s="170" t="s">
        <v>101</v>
      </c>
      <c r="H41" s="114"/>
      <c r="I41" s="114"/>
      <c r="J41" s="12">
        <v>529792</v>
      </c>
      <c r="K41" s="35">
        <f>K36+K37-K38+K39-K40</f>
        <v>623956</v>
      </c>
    </row>
    <row r="42" spans="2:11" ht="12.75" customHeight="1">
      <c r="B42" s="171" t="s">
        <v>39</v>
      </c>
      <c r="C42" s="172"/>
      <c r="D42" s="172"/>
      <c r="E42" s="58">
        <v>0</v>
      </c>
      <c r="F42" s="59"/>
      <c r="G42" s="173" t="s">
        <v>90</v>
      </c>
      <c r="H42" s="174"/>
      <c r="I42" s="174"/>
      <c r="J42" s="12">
        <f>-21652</f>
        <v>-21652</v>
      </c>
      <c r="K42" s="35">
        <v>3399</v>
      </c>
    </row>
    <row r="43" spans="2:11" ht="12.75" customHeight="1">
      <c r="B43" s="171" t="s">
        <v>41</v>
      </c>
      <c r="C43" s="172"/>
      <c r="D43" s="172"/>
      <c r="E43" s="58">
        <v>88002</v>
      </c>
      <c r="F43" s="59">
        <v>158454</v>
      </c>
      <c r="G43" s="185" t="s">
        <v>94</v>
      </c>
      <c r="H43" s="186"/>
      <c r="I43" s="187"/>
      <c r="J43" s="29">
        <v>508140</v>
      </c>
      <c r="K43" s="48">
        <f>K41+K42</f>
        <v>627355</v>
      </c>
    </row>
    <row r="44" spans="2:11" ht="12.75" customHeight="1">
      <c r="B44" s="153" t="s">
        <v>91</v>
      </c>
      <c r="C44" s="154"/>
      <c r="D44" s="154"/>
      <c r="E44" s="58">
        <f>-88002</f>
        <v>-88002</v>
      </c>
      <c r="F44" s="59">
        <f>F42-F43</f>
        <v>-158454</v>
      </c>
      <c r="G44" s="183" t="s">
        <v>49</v>
      </c>
      <c r="H44" s="184"/>
      <c r="I44" s="184"/>
      <c r="J44" s="12">
        <f>28650+2371</f>
        <v>31021</v>
      </c>
      <c r="K44" s="35">
        <f>31460+8472</f>
        <v>39932</v>
      </c>
    </row>
    <row r="45" spans="2:11" ht="12.75" customHeight="1">
      <c r="B45" s="181" t="s">
        <v>44</v>
      </c>
      <c r="C45" s="182"/>
      <c r="D45" s="182"/>
      <c r="E45" s="58">
        <v>5749048</v>
      </c>
      <c r="F45" s="59">
        <f>F38+F42+F34</f>
        <v>6617097</v>
      </c>
      <c r="G45" s="231" t="s">
        <v>61</v>
      </c>
      <c r="H45" s="180"/>
      <c r="I45" s="180"/>
      <c r="J45" s="12"/>
      <c r="K45" s="35"/>
    </row>
    <row r="46" spans="2:11" ht="12.75">
      <c r="B46" s="181" t="s">
        <v>46</v>
      </c>
      <c r="C46" s="182"/>
      <c r="D46" s="182"/>
      <c r="E46" s="58">
        <v>5695378</v>
      </c>
      <c r="F46" s="59">
        <f>F35+F39+F43</f>
        <v>6522796</v>
      </c>
      <c r="G46" s="179" t="s">
        <v>62</v>
      </c>
      <c r="H46" s="180"/>
      <c r="I46" s="180"/>
      <c r="J46" s="12">
        <v>477119</v>
      </c>
      <c r="K46" s="35">
        <f>K43-K44</f>
        <v>587423</v>
      </c>
    </row>
    <row r="47" spans="2:11" ht="12.75" customHeight="1">
      <c r="B47" s="196" t="s">
        <v>93</v>
      </c>
      <c r="C47" s="197"/>
      <c r="D47" s="198"/>
      <c r="E47" s="58">
        <v>53670</v>
      </c>
      <c r="F47" s="59">
        <f>F45-F46</f>
        <v>94301</v>
      </c>
      <c r="G47" s="190" t="s">
        <v>65</v>
      </c>
      <c r="H47" s="191"/>
      <c r="I47" s="191"/>
      <c r="J47" s="12"/>
      <c r="K47" s="35"/>
    </row>
    <row r="48" spans="2:11" ht="12.75" customHeight="1">
      <c r="B48" s="168" t="s">
        <v>47</v>
      </c>
      <c r="C48" s="169"/>
      <c r="D48" s="178"/>
      <c r="E48" s="63">
        <v>89267</v>
      </c>
      <c r="F48" s="64">
        <v>137739</v>
      </c>
      <c r="G48" s="192" t="s">
        <v>63</v>
      </c>
      <c r="H48" s="184"/>
      <c r="I48" s="184"/>
      <c r="J48" s="12"/>
      <c r="K48" s="35"/>
    </row>
    <row r="49" spans="2:11" ht="12.75" customHeight="1">
      <c r="B49" s="168" t="s">
        <v>48</v>
      </c>
      <c r="C49" s="169"/>
      <c r="D49" s="178"/>
      <c r="E49" s="63">
        <v>-5198</v>
      </c>
      <c r="F49" s="64">
        <f>29203-12769</f>
        <v>16434</v>
      </c>
      <c r="G49" s="183" t="s">
        <v>64</v>
      </c>
      <c r="H49" s="184"/>
      <c r="I49" s="184"/>
      <c r="J49" s="55"/>
      <c r="K49" s="56"/>
    </row>
    <row r="50" spans="2:11" ht="12.75" customHeight="1" thickBot="1">
      <c r="B50" s="193" t="s">
        <v>50</v>
      </c>
      <c r="C50" s="194"/>
      <c r="D50" s="195"/>
      <c r="E50" s="65">
        <v>137739</v>
      </c>
      <c r="F50" s="66">
        <f>F47+F48+F49</f>
        <v>248474</v>
      </c>
      <c r="G50" s="188" t="s">
        <v>51</v>
      </c>
      <c r="H50" s="189"/>
      <c r="I50" s="189"/>
      <c r="J50" s="54">
        <v>292</v>
      </c>
      <c r="K50" s="57">
        <v>360</v>
      </c>
    </row>
    <row r="51" spans="2:11" ht="12.75" customHeight="1" thickBot="1">
      <c r="B51" s="76"/>
      <c r="C51" s="76"/>
      <c r="D51" s="76"/>
      <c r="E51" s="77"/>
      <c r="F51" s="77"/>
      <c r="G51" s="31"/>
      <c r="H51" s="31"/>
      <c r="I51" s="31"/>
      <c r="J51" s="78"/>
      <c r="K51" s="79"/>
    </row>
    <row r="52" spans="2:11" ht="12.75" customHeight="1" thickBot="1">
      <c r="B52" s="199" t="s">
        <v>52</v>
      </c>
      <c r="C52" s="200"/>
      <c r="D52" s="200"/>
      <c r="E52" s="200"/>
      <c r="F52" s="200"/>
      <c r="G52" s="200"/>
      <c r="H52" s="200"/>
      <c r="I52" s="200"/>
      <c r="J52" s="200"/>
      <c r="K52" s="201"/>
    </row>
    <row r="53" spans="2:11" ht="12.75" customHeight="1" thickBot="1">
      <c r="B53" s="103"/>
      <c r="C53" s="104"/>
      <c r="D53" s="100">
        <v>2007</v>
      </c>
      <c r="E53" s="101"/>
      <c r="F53" s="101"/>
      <c r="G53" s="102"/>
      <c r="H53" s="100">
        <v>2008</v>
      </c>
      <c r="I53" s="101">
        <v>2008</v>
      </c>
      <c r="J53" s="101"/>
      <c r="K53" s="102"/>
    </row>
    <row r="54" spans="2:11" ht="19.5" customHeight="1" thickBot="1">
      <c r="B54" s="109"/>
      <c r="C54" s="110"/>
      <c r="D54" s="81" t="s">
        <v>69</v>
      </c>
      <c r="E54" s="81" t="s">
        <v>70</v>
      </c>
      <c r="F54" s="81" t="s">
        <v>71</v>
      </c>
      <c r="G54" s="81" t="s">
        <v>72</v>
      </c>
      <c r="H54" s="81" t="s">
        <v>69</v>
      </c>
      <c r="I54" s="81" t="s">
        <v>70</v>
      </c>
      <c r="J54" s="81" t="s">
        <v>71</v>
      </c>
      <c r="K54" s="81" t="s">
        <v>72</v>
      </c>
    </row>
    <row r="55" spans="2:11" ht="12.75" customHeight="1">
      <c r="B55" s="105" t="s">
        <v>73</v>
      </c>
      <c r="C55" s="106"/>
      <c r="D55" s="80">
        <v>1632305</v>
      </c>
      <c r="E55" s="82"/>
      <c r="F55" s="82"/>
      <c r="G55" s="83">
        <f>F55+E55+D55</f>
        <v>1632305</v>
      </c>
      <c r="H55" s="80">
        <f>G55</f>
        <v>1632305</v>
      </c>
      <c r="I55" s="84"/>
      <c r="J55" s="84"/>
      <c r="K55" s="83">
        <f>SUM(H55:J55)</f>
        <v>1632305</v>
      </c>
    </row>
    <row r="56" spans="2:11" ht="12.75" customHeight="1">
      <c r="B56" s="107" t="s">
        <v>74</v>
      </c>
      <c r="C56" s="108"/>
      <c r="D56" s="21">
        <v>5209</v>
      </c>
      <c r="E56" s="15">
        <v>1448</v>
      </c>
      <c r="F56" s="15"/>
      <c r="G56" s="20">
        <f aca="true" t="shared" si="0" ref="G56:G65">F56+E56+D56</f>
        <v>6657</v>
      </c>
      <c r="H56" s="21">
        <f aca="true" t="shared" si="1" ref="H56:H65">G56</f>
        <v>6657</v>
      </c>
      <c r="I56" s="15"/>
      <c r="J56" s="15">
        <v>-964</v>
      </c>
      <c r="K56" s="20">
        <f>SUM(H56:J56)</f>
        <v>5693</v>
      </c>
    </row>
    <row r="57" spans="2:11" ht="12.75" customHeight="1">
      <c r="B57" s="107" t="s">
        <v>75</v>
      </c>
      <c r="C57" s="108"/>
      <c r="D57" s="22"/>
      <c r="E57" s="15"/>
      <c r="F57" s="15"/>
      <c r="G57" s="20"/>
      <c r="H57" s="21"/>
      <c r="I57" s="15"/>
      <c r="J57" s="15"/>
      <c r="K57" s="20"/>
    </row>
    <row r="58" spans="2:11" ht="12.75" customHeight="1">
      <c r="B58" s="107" t="s">
        <v>76</v>
      </c>
      <c r="C58" s="108"/>
      <c r="D58" s="22"/>
      <c r="E58" s="15"/>
      <c r="F58" s="15"/>
      <c r="G58" s="20"/>
      <c r="H58" s="21"/>
      <c r="I58" s="15"/>
      <c r="J58" s="15"/>
      <c r="K58" s="20"/>
    </row>
    <row r="59" spans="2:11" ht="12.75" customHeight="1">
      <c r="B59" s="107" t="s">
        <v>77</v>
      </c>
      <c r="C59" s="108"/>
      <c r="D59" s="21">
        <v>579413</v>
      </c>
      <c r="E59" s="15">
        <v>6049</v>
      </c>
      <c r="F59" s="15"/>
      <c r="G59" s="20">
        <f t="shared" si="0"/>
        <v>585462</v>
      </c>
      <c r="H59" s="21">
        <f t="shared" si="1"/>
        <v>585462</v>
      </c>
      <c r="I59" s="15">
        <v>23856</v>
      </c>
      <c r="J59" s="15"/>
      <c r="K59" s="20">
        <f>SUM(H59:J59)</f>
        <v>609318</v>
      </c>
    </row>
    <row r="60" spans="2:11" ht="12.75" customHeight="1">
      <c r="B60" s="107" t="s">
        <v>78</v>
      </c>
      <c r="C60" s="108"/>
      <c r="D60" s="21">
        <v>761540</v>
      </c>
      <c r="E60" s="15">
        <v>83728</v>
      </c>
      <c r="F60" s="15">
        <f>-25658</f>
        <v>-25658</v>
      </c>
      <c r="G60" s="20">
        <f t="shared" si="0"/>
        <v>819610</v>
      </c>
      <c r="H60" s="21">
        <f t="shared" si="1"/>
        <v>819610</v>
      </c>
      <c r="I60" s="15">
        <v>9032</v>
      </c>
      <c r="J60" s="15">
        <v>-90318</v>
      </c>
      <c r="K60" s="20">
        <f>SUM(H60:J60)</f>
        <v>738324</v>
      </c>
    </row>
    <row r="61" spans="2:11" ht="12.75" customHeight="1">
      <c r="B61" s="107" t="s">
        <v>100</v>
      </c>
      <c r="C61" s="108"/>
      <c r="D61" s="21"/>
      <c r="E61" s="15"/>
      <c r="F61" s="15"/>
      <c r="G61" s="20"/>
      <c r="H61" s="21"/>
      <c r="I61" s="15">
        <v>88623</v>
      </c>
      <c r="J61" s="15">
        <v>-73665</v>
      </c>
      <c r="K61" s="20">
        <f>SUM(H61:J61)</f>
        <v>14958</v>
      </c>
    </row>
    <row r="62" spans="2:11" ht="12.75" customHeight="1">
      <c r="B62" s="107" t="s">
        <v>79</v>
      </c>
      <c r="C62" s="108"/>
      <c r="D62" s="21">
        <v>137211</v>
      </c>
      <c r="E62" s="15">
        <v>487204</v>
      </c>
      <c r="F62" s="15"/>
      <c r="G62" s="20">
        <f t="shared" si="0"/>
        <v>624415</v>
      </c>
      <c r="H62" s="21">
        <f t="shared" si="1"/>
        <v>624415</v>
      </c>
      <c r="I62" s="15">
        <v>590736</v>
      </c>
      <c r="J62" s="15">
        <v>-23856</v>
      </c>
      <c r="K62" s="20">
        <f>SUM(H62:J62)</f>
        <v>1191295</v>
      </c>
    </row>
    <row r="63" spans="2:11" ht="12.75" customHeight="1">
      <c r="B63" s="107" t="s">
        <v>80</v>
      </c>
      <c r="C63" s="108"/>
      <c r="D63" s="22"/>
      <c r="E63" s="15"/>
      <c r="F63" s="15"/>
      <c r="G63" s="20"/>
      <c r="H63" s="21"/>
      <c r="I63" s="15"/>
      <c r="J63" s="15"/>
      <c r="K63" s="20"/>
    </row>
    <row r="64" spans="2:11" ht="12.75" customHeight="1">
      <c r="B64" s="203" t="s">
        <v>81</v>
      </c>
      <c r="C64" s="204"/>
      <c r="D64" s="22"/>
      <c r="E64" s="15"/>
      <c r="F64" s="15"/>
      <c r="G64" s="20"/>
      <c r="H64" s="21"/>
      <c r="I64" s="15"/>
      <c r="J64" s="15"/>
      <c r="K64" s="20"/>
    </row>
    <row r="65" spans="2:11" ht="12.75" customHeight="1" thickBot="1">
      <c r="B65" s="205" t="s">
        <v>82</v>
      </c>
      <c r="C65" s="206"/>
      <c r="D65" s="73">
        <v>3115678</v>
      </c>
      <c r="E65" s="74">
        <v>578429</v>
      </c>
      <c r="F65" s="74">
        <f>-25658</f>
        <v>-25658</v>
      </c>
      <c r="G65" s="75">
        <f t="shared" si="0"/>
        <v>3668449</v>
      </c>
      <c r="H65" s="73">
        <f t="shared" si="1"/>
        <v>3668449</v>
      </c>
      <c r="I65" s="75">
        <f>SUM(I55:I64)</f>
        <v>712247</v>
      </c>
      <c r="J65" s="75">
        <f>SUM(J55:J64)</f>
        <v>-188803</v>
      </c>
      <c r="K65" s="75">
        <f>SUM(K55:K64)</f>
        <v>4191893</v>
      </c>
    </row>
    <row r="66" spans="2:11" ht="12.75" customHeight="1" thickBot="1">
      <c r="B66" s="207" t="s">
        <v>84</v>
      </c>
      <c r="C66" s="208"/>
      <c r="D66" s="69"/>
      <c r="E66" s="70"/>
      <c r="F66" s="71"/>
      <c r="G66" s="70"/>
      <c r="H66" s="69"/>
      <c r="I66" s="70"/>
      <c r="J66" s="70"/>
      <c r="K66" s="72"/>
    </row>
    <row r="67" spans="2:12" ht="12.75" customHeight="1" thickBot="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16"/>
    </row>
    <row r="68" spans="2:11" ht="83.25" customHeight="1" thickBot="1">
      <c r="B68" s="85" t="s">
        <v>105</v>
      </c>
      <c r="C68" s="86"/>
      <c r="D68" s="86"/>
      <c r="E68" s="86"/>
      <c r="F68" s="86"/>
      <c r="G68" s="86"/>
      <c r="H68" s="86"/>
      <c r="I68" s="86"/>
      <c r="J68" s="86"/>
      <c r="K68" s="87"/>
    </row>
    <row r="69" spans="2:11" ht="12.75" customHeight="1" thickBot="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 ht="26.25" customHeight="1" thickBot="1">
      <c r="B70" s="89" t="s">
        <v>83</v>
      </c>
      <c r="C70" s="90"/>
      <c r="D70" s="90"/>
      <c r="E70" s="90"/>
      <c r="F70" s="90"/>
      <c r="G70" s="90"/>
      <c r="H70" s="90"/>
      <c r="I70" s="90"/>
      <c r="J70" s="90"/>
      <c r="K70" s="91"/>
    </row>
    <row r="71" spans="1:12" s="28" customFormat="1" ht="12.75" customHeight="1">
      <c r="A71" s="26"/>
      <c r="B71" s="96" t="s">
        <v>87</v>
      </c>
      <c r="C71" s="97"/>
      <c r="D71" s="97"/>
      <c r="E71" s="97"/>
      <c r="F71" s="97"/>
      <c r="G71" s="97"/>
      <c r="H71" s="97"/>
      <c r="I71" s="97"/>
      <c r="J71" s="97"/>
      <c r="K71" s="98"/>
      <c r="L71" s="27"/>
    </row>
    <row r="72" spans="1:11" ht="14.25" customHeight="1" thickBot="1">
      <c r="A72" s="25"/>
      <c r="B72" s="93" t="s">
        <v>88</v>
      </c>
      <c r="C72" s="94"/>
      <c r="D72" s="94"/>
      <c r="E72" s="94"/>
      <c r="F72" s="94"/>
      <c r="G72" s="94"/>
      <c r="H72" s="94"/>
      <c r="I72" s="94"/>
      <c r="J72" s="94"/>
      <c r="K72" s="95"/>
    </row>
    <row r="73" spans="1:11" ht="12.75" customHeight="1" thickBot="1">
      <c r="A73" s="25"/>
      <c r="B73" s="92"/>
      <c r="C73" s="92"/>
      <c r="D73" s="92"/>
      <c r="E73" s="92"/>
      <c r="F73" s="92"/>
      <c r="G73" s="92"/>
      <c r="H73" s="92"/>
      <c r="I73" s="92"/>
      <c r="J73" s="92"/>
      <c r="K73" s="92"/>
    </row>
    <row r="74" spans="2:11" ht="26.25" customHeight="1" thickBot="1">
      <c r="B74" s="89" t="s">
        <v>67</v>
      </c>
      <c r="C74" s="90"/>
      <c r="D74" s="90"/>
      <c r="E74" s="90"/>
      <c r="F74" s="90"/>
      <c r="G74" s="90"/>
      <c r="H74" s="90"/>
      <c r="I74" s="90"/>
      <c r="J74" s="90"/>
      <c r="K74" s="91"/>
    </row>
    <row r="75" spans="1:12" s="4" customFormat="1" ht="32.25" customHeight="1" thickBot="1">
      <c r="A75" s="3"/>
      <c r="B75" s="209" t="s">
        <v>106</v>
      </c>
      <c r="C75" s="210"/>
      <c r="D75" s="210"/>
      <c r="E75" s="210"/>
      <c r="F75" s="210"/>
      <c r="G75" s="210"/>
      <c r="H75" s="210"/>
      <c r="I75" s="210"/>
      <c r="J75" s="210"/>
      <c r="K75" s="211"/>
      <c r="L75" s="17"/>
    </row>
    <row r="76" spans="2:11" ht="14.25" customHeight="1">
      <c r="B76" s="24"/>
      <c r="C76" s="24"/>
      <c r="D76" s="24"/>
      <c r="E76" s="24"/>
      <c r="F76" s="18"/>
      <c r="G76" s="30"/>
      <c r="H76" s="24"/>
      <c r="I76" s="24"/>
      <c r="J76" s="24"/>
      <c r="K76" s="24"/>
    </row>
    <row r="77" spans="2:11" ht="14.25" customHeight="1">
      <c r="B77" s="1"/>
      <c r="C77" s="1"/>
      <c r="D77" s="1"/>
      <c r="E77" s="6"/>
      <c r="F77" s="19"/>
      <c r="G77" s="24"/>
      <c r="H77" s="202" t="s">
        <v>104</v>
      </c>
      <c r="I77" s="202"/>
      <c r="J77" s="202"/>
      <c r="K77" s="202"/>
    </row>
    <row r="78" spans="2:11" ht="21" customHeight="1">
      <c r="B78" s="2"/>
      <c r="C78" s="2"/>
      <c r="D78" s="2"/>
      <c r="E78" s="14"/>
      <c r="F78" s="23"/>
      <c r="G78" s="6"/>
      <c r="H78" s="67"/>
      <c r="I78" s="67" t="s">
        <v>103</v>
      </c>
      <c r="J78" s="67"/>
      <c r="K78" s="67"/>
    </row>
    <row r="79" spans="2:11" ht="12.75" customHeight="1">
      <c r="B79" s="23"/>
      <c r="C79" s="23"/>
      <c r="D79" s="23"/>
      <c r="E79" s="23"/>
      <c r="F79" s="14"/>
      <c r="G79" s="14"/>
      <c r="H79" s="23"/>
      <c r="I79" s="23"/>
      <c r="J79" s="23"/>
      <c r="K79" s="23"/>
    </row>
    <row r="80" spans="2:7" ht="36.75" customHeight="1">
      <c r="B80" s="2"/>
      <c r="C80" s="2"/>
      <c r="D80" s="2"/>
      <c r="E80" s="14"/>
      <c r="F80" s="14"/>
      <c r="G80" s="23"/>
    </row>
    <row r="81" spans="2:7" ht="18" customHeight="1">
      <c r="B81" s="2"/>
      <c r="C81" s="2"/>
      <c r="D81" s="2"/>
      <c r="E81" s="14"/>
      <c r="F81" s="14"/>
      <c r="G81" s="14"/>
    </row>
    <row r="82" spans="2:7" ht="13.5" customHeight="1">
      <c r="B82" s="2"/>
      <c r="C82" s="2"/>
      <c r="D82" s="2"/>
      <c r="E82" s="14"/>
      <c r="F82" s="14"/>
      <c r="G82" s="14"/>
    </row>
    <row r="83" spans="5:12" s="2" customFormat="1" ht="12.75">
      <c r="E83" s="14"/>
      <c r="F83" s="14"/>
      <c r="G83" s="14"/>
      <c r="H83" s="14"/>
      <c r="I83" s="14"/>
      <c r="J83" s="14"/>
      <c r="K83" s="14"/>
      <c r="L83" s="14"/>
    </row>
    <row r="84" spans="5:12" s="2" customFormat="1" ht="12.75">
      <c r="E84" s="14"/>
      <c r="F84" s="14"/>
      <c r="G84" s="14"/>
      <c r="H84" s="14"/>
      <c r="I84" s="14"/>
      <c r="J84" s="14"/>
      <c r="K84" s="14"/>
      <c r="L84" s="14"/>
    </row>
    <row r="85" spans="5:12" s="2" customFormat="1" ht="12.75">
      <c r="E85" s="14"/>
      <c r="F85" s="14"/>
      <c r="G85" s="14"/>
      <c r="H85" s="14"/>
      <c r="I85" s="14"/>
      <c r="J85" s="14"/>
      <c r="K85" s="14"/>
      <c r="L85" s="14"/>
    </row>
    <row r="86" spans="5:12" s="2" customFormat="1" ht="12.75">
      <c r="E86" s="14"/>
      <c r="F86" s="14"/>
      <c r="G86" s="14"/>
      <c r="H86" s="14"/>
      <c r="I86" s="14"/>
      <c r="J86" s="14"/>
      <c r="K86" s="14"/>
      <c r="L86" s="14"/>
    </row>
    <row r="87" spans="5:12" s="2" customFormat="1" ht="12.75">
      <c r="E87" s="14"/>
      <c r="F87" s="14"/>
      <c r="G87" s="14"/>
      <c r="H87" s="14"/>
      <c r="I87" s="14"/>
      <c r="J87" s="14"/>
      <c r="K87" s="14"/>
      <c r="L87" s="14"/>
    </row>
    <row r="88" spans="5:12" s="2" customFormat="1" ht="12.75">
      <c r="E88" s="14"/>
      <c r="F88" s="14"/>
      <c r="G88" s="14"/>
      <c r="H88" s="14"/>
      <c r="I88" s="14"/>
      <c r="J88" s="14"/>
      <c r="K88" s="14"/>
      <c r="L88" s="14"/>
    </row>
    <row r="89" spans="5:12" s="2" customFormat="1" ht="12.75">
      <c r="E89" s="14"/>
      <c r="F89" s="14"/>
      <c r="G89" s="14"/>
      <c r="H89" s="14"/>
      <c r="I89" s="14"/>
      <c r="J89" s="14"/>
      <c r="K89" s="14"/>
      <c r="L89" s="14"/>
    </row>
    <row r="90" spans="5:12" s="2" customFormat="1" ht="12.75">
      <c r="E90" s="14"/>
      <c r="F90" s="14"/>
      <c r="G90" s="14"/>
      <c r="H90" s="14"/>
      <c r="I90" s="14"/>
      <c r="J90" s="14"/>
      <c r="K90" s="14"/>
      <c r="L90" s="14"/>
    </row>
    <row r="91" spans="5:12" s="2" customFormat="1" ht="12.75">
      <c r="E91" s="14"/>
      <c r="F91" s="14"/>
      <c r="G91" s="14"/>
      <c r="H91" s="14"/>
      <c r="I91" s="14"/>
      <c r="J91" s="14"/>
      <c r="K91" s="14"/>
      <c r="L91" s="14"/>
    </row>
    <row r="92" spans="5:12" s="2" customFormat="1" ht="12.75">
      <c r="E92" s="14"/>
      <c r="F92" s="14"/>
      <c r="G92" s="14"/>
      <c r="H92" s="14"/>
      <c r="I92" s="14"/>
      <c r="J92" s="14"/>
      <c r="K92" s="14"/>
      <c r="L92" s="14"/>
    </row>
    <row r="93" spans="5:12" s="2" customFormat="1" ht="12.75">
      <c r="E93" s="14"/>
      <c r="F93" s="14"/>
      <c r="G93" s="14"/>
      <c r="H93" s="14"/>
      <c r="I93" s="14"/>
      <c r="J93" s="14"/>
      <c r="K93" s="14"/>
      <c r="L93" s="14"/>
    </row>
    <row r="94" spans="5:12" s="2" customFormat="1" ht="12.75">
      <c r="E94" s="14"/>
      <c r="F94" s="14"/>
      <c r="G94" s="14"/>
      <c r="H94" s="14"/>
      <c r="I94" s="14"/>
      <c r="J94" s="14"/>
      <c r="K94" s="14"/>
      <c r="L94" s="14"/>
    </row>
    <row r="95" spans="5:12" s="2" customFormat="1" ht="12.75">
      <c r="E95" s="14"/>
      <c r="F95" s="14"/>
      <c r="G95" s="14"/>
      <c r="H95" s="14"/>
      <c r="I95" s="14"/>
      <c r="J95" s="14"/>
      <c r="K95" s="14"/>
      <c r="L95" s="14"/>
    </row>
    <row r="96" spans="5:12" s="2" customFormat="1" ht="12.75">
      <c r="E96" s="14"/>
      <c r="F96" s="14"/>
      <c r="G96" s="14"/>
      <c r="H96" s="14"/>
      <c r="I96" s="14"/>
      <c r="J96" s="14"/>
      <c r="K96" s="14"/>
      <c r="L96" s="14"/>
    </row>
    <row r="97" spans="5:12" s="2" customFormat="1" ht="12.75">
      <c r="E97" s="14"/>
      <c r="F97" s="14"/>
      <c r="G97" s="14"/>
      <c r="H97" s="14"/>
      <c r="I97" s="14"/>
      <c r="J97" s="14"/>
      <c r="K97" s="14"/>
      <c r="L97" s="14"/>
    </row>
    <row r="98" spans="5:12" s="2" customFormat="1" ht="12.75">
      <c r="E98" s="14"/>
      <c r="F98" s="14"/>
      <c r="G98" s="14"/>
      <c r="H98" s="14"/>
      <c r="I98" s="14"/>
      <c r="J98" s="14"/>
      <c r="K98" s="14"/>
      <c r="L98" s="14"/>
    </row>
    <row r="99" spans="5:12" s="2" customFormat="1" ht="12.75">
      <c r="E99" s="14"/>
      <c r="F99" s="14"/>
      <c r="G99" s="14"/>
      <c r="H99" s="14"/>
      <c r="I99" s="14"/>
      <c r="J99" s="14"/>
      <c r="K99" s="14"/>
      <c r="L99" s="14"/>
    </row>
    <row r="100" spans="5:12" s="2" customFormat="1" ht="12.75">
      <c r="E100" s="14"/>
      <c r="F100" s="14"/>
      <c r="G100" s="14"/>
      <c r="H100" s="14"/>
      <c r="I100" s="14"/>
      <c r="J100" s="14"/>
      <c r="K100" s="14"/>
      <c r="L100" s="14"/>
    </row>
    <row r="101" spans="5:12" s="2" customFormat="1" ht="12.75">
      <c r="E101" s="14"/>
      <c r="F101" s="14"/>
      <c r="G101" s="14"/>
      <c r="H101" s="14"/>
      <c r="I101" s="14"/>
      <c r="J101" s="14"/>
      <c r="K101" s="14"/>
      <c r="L101" s="14"/>
    </row>
    <row r="102" spans="5:12" s="2" customFormat="1" ht="12.75">
      <c r="E102" s="14"/>
      <c r="F102" s="14"/>
      <c r="G102" s="14"/>
      <c r="H102" s="14"/>
      <c r="I102" s="14"/>
      <c r="J102" s="14"/>
      <c r="K102" s="14"/>
      <c r="L102" s="14"/>
    </row>
    <row r="103" spans="5:12" s="2" customFormat="1" ht="12.75">
      <c r="E103" s="14"/>
      <c r="F103" s="14"/>
      <c r="G103" s="14"/>
      <c r="H103" s="14"/>
      <c r="I103" s="14"/>
      <c r="J103" s="14"/>
      <c r="K103" s="14"/>
      <c r="L103" s="14"/>
    </row>
    <row r="104" spans="5:12" s="2" customFormat="1" ht="12.75">
      <c r="E104" s="14"/>
      <c r="F104" s="14"/>
      <c r="G104" s="14"/>
      <c r="H104" s="14"/>
      <c r="I104" s="14"/>
      <c r="J104" s="14"/>
      <c r="K104" s="14"/>
      <c r="L104" s="14"/>
    </row>
    <row r="105" spans="5:12" s="2" customFormat="1" ht="12.75">
      <c r="E105" s="14"/>
      <c r="F105" s="14"/>
      <c r="G105" s="14"/>
      <c r="H105" s="14"/>
      <c r="I105" s="14"/>
      <c r="J105" s="14"/>
      <c r="K105" s="14"/>
      <c r="L105" s="14"/>
    </row>
    <row r="106" spans="5:12" s="2" customFormat="1" ht="12.75">
      <c r="E106" s="14"/>
      <c r="F106" s="14"/>
      <c r="G106" s="14"/>
      <c r="H106" s="14"/>
      <c r="I106" s="14"/>
      <c r="J106" s="14"/>
      <c r="K106" s="14"/>
      <c r="L106" s="14"/>
    </row>
    <row r="107" spans="5:12" s="2" customFormat="1" ht="12.75">
      <c r="E107" s="14"/>
      <c r="F107" s="14"/>
      <c r="G107" s="14"/>
      <c r="H107" s="14"/>
      <c r="I107" s="14"/>
      <c r="J107" s="14"/>
      <c r="K107" s="14"/>
      <c r="L107" s="14"/>
    </row>
    <row r="108" spans="5:12" s="2" customFormat="1" ht="12.75">
      <c r="E108" s="14"/>
      <c r="F108" s="14"/>
      <c r="G108" s="14"/>
      <c r="H108" s="14"/>
      <c r="I108" s="14"/>
      <c r="J108" s="14"/>
      <c r="K108" s="14"/>
      <c r="L108" s="14"/>
    </row>
    <row r="109" spans="5:12" s="2" customFormat="1" ht="12.75">
      <c r="E109" s="14"/>
      <c r="F109" s="14"/>
      <c r="G109" s="14"/>
      <c r="H109" s="14"/>
      <c r="I109" s="14"/>
      <c r="J109" s="14"/>
      <c r="K109" s="14"/>
      <c r="L109" s="14"/>
    </row>
    <row r="110" spans="5:12" s="2" customFormat="1" ht="12.75">
      <c r="E110" s="14"/>
      <c r="F110" s="14"/>
      <c r="G110" s="14"/>
      <c r="H110" s="14"/>
      <c r="I110" s="14"/>
      <c r="J110" s="14"/>
      <c r="K110" s="14"/>
      <c r="L110" s="14"/>
    </row>
    <row r="111" spans="5:12" s="2" customFormat="1" ht="12.75">
      <c r="E111" s="14"/>
      <c r="F111" s="5"/>
      <c r="G111" s="14"/>
      <c r="H111" s="14"/>
      <c r="I111" s="14"/>
      <c r="J111" s="14"/>
      <c r="K111" s="14"/>
      <c r="L111" s="14"/>
    </row>
    <row r="112" spans="2:12" s="2" customFormat="1" ht="12.75">
      <c r="B112"/>
      <c r="C112"/>
      <c r="D112"/>
      <c r="E112" s="5"/>
      <c r="F112" s="5"/>
      <c r="G112" s="14"/>
      <c r="H112" s="14"/>
      <c r="I112" s="14"/>
      <c r="J112" s="14"/>
      <c r="K112" s="14"/>
      <c r="L112" s="14"/>
    </row>
    <row r="113" spans="2:12" s="2" customFormat="1" ht="12.75">
      <c r="B113"/>
      <c r="C113"/>
      <c r="D113"/>
      <c r="E113" s="5"/>
      <c r="F113" s="5"/>
      <c r="G113" s="5"/>
      <c r="H113" s="14"/>
      <c r="I113" s="14"/>
      <c r="J113" s="14"/>
      <c r="K113" s="14"/>
      <c r="L113" s="14"/>
    </row>
    <row r="114" spans="2:12" s="2" customFormat="1" ht="12.75">
      <c r="B114"/>
      <c r="C114"/>
      <c r="D114"/>
      <c r="E114" s="5"/>
      <c r="F114" s="5"/>
      <c r="G114" s="5"/>
      <c r="H114" s="14"/>
      <c r="I114" s="14"/>
      <c r="J114" s="14"/>
      <c r="K114" s="14"/>
      <c r="L114" s="14"/>
    </row>
    <row r="115" spans="2:12" s="2" customFormat="1" ht="12.75">
      <c r="B115"/>
      <c r="C115"/>
      <c r="D115"/>
      <c r="E115" s="5"/>
      <c r="F115" s="5"/>
      <c r="G115" s="5"/>
      <c r="H115" s="14"/>
      <c r="I115" s="14"/>
      <c r="J115" s="14"/>
      <c r="K115" s="14"/>
      <c r="L115" s="14"/>
    </row>
    <row r="116" spans="2:12" s="2" customFormat="1" ht="12.75">
      <c r="B116"/>
      <c r="C116"/>
      <c r="D116"/>
      <c r="E116" s="5"/>
      <c r="F116" s="5"/>
      <c r="G116" s="5"/>
      <c r="H116" s="14"/>
      <c r="I116" s="14"/>
      <c r="J116" s="14"/>
      <c r="K116" s="14"/>
      <c r="L116" s="14"/>
    </row>
  </sheetData>
  <sheetProtection/>
  <mergeCells count="112">
    <mergeCell ref="B48:D48"/>
    <mergeCell ref="B19:D19"/>
    <mergeCell ref="G24:I24"/>
    <mergeCell ref="B27:D27"/>
    <mergeCell ref="B32:F32"/>
    <mergeCell ref="G32:K32"/>
    <mergeCell ref="G33:I33"/>
    <mergeCell ref="B33:D33"/>
    <mergeCell ref="G45:I45"/>
    <mergeCell ref="B44:D44"/>
    <mergeCell ref="H77:K77"/>
    <mergeCell ref="B59:C59"/>
    <mergeCell ref="B60:C60"/>
    <mergeCell ref="B61:C61"/>
    <mergeCell ref="B62:C62"/>
    <mergeCell ref="B63:C63"/>
    <mergeCell ref="B64:C64"/>
    <mergeCell ref="B65:C65"/>
    <mergeCell ref="B66:C66"/>
    <mergeCell ref="B75:K75"/>
    <mergeCell ref="G49:I49"/>
    <mergeCell ref="G50:I50"/>
    <mergeCell ref="G47:I47"/>
    <mergeCell ref="B46:D46"/>
    <mergeCell ref="G48:I48"/>
    <mergeCell ref="B58:C58"/>
    <mergeCell ref="B50:D50"/>
    <mergeCell ref="B47:D47"/>
    <mergeCell ref="B52:K52"/>
    <mergeCell ref="B49:D49"/>
    <mergeCell ref="G46:I46"/>
    <mergeCell ref="B45:D45"/>
    <mergeCell ref="B42:D42"/>
    <mergeCell ref="G44:I44"/>
    <mergeCell ref="B43:D43"/>
    <mergeCell ref="G43:I43"/>
    <mergeCell ref="G41:I41"/>
    <mergeCell ref="B40:D40"/>
    <mergeCell ref="G42:I42"/>
    <mergeCell ref="G39:I39"/>
    <mergeCell ref="B38:D38"/>
    <mergeCell ref="G40:I40"/>
    <mergeCell ref="B39:D39"/>
    <mergeCell ref="B41:D41"/>
    <mergeCell ref="G36:I36"/>
    <mergeCell ref="B36:D36"/>
    <mergeCell ref="G37:I37"/>
    <mergeCell ref="G38:I38"/>
    <mergeCell ref="G34:I34"/>
    <mergeCell ref="B34:D34"/>
    <mergeCell ref="G35:I35"/>
    <mergeCell ref="B35:D35"/>
    <mergeCell ref="B37:D37"/>
    <mergeCell ref="B30:D30"/>
    <mergeCell ref="G30:I30"/>
    <mergeCell ref="G28:I28"/>
    <mergeCell ref="B29:D29"/>
    <mergeCell ref="G26:I26"/>
    <mergeCell ref="B26:D26"/>
    <mergeCell ref="G27:I27"/>
    <mergeCell ref="B28:D28"/>
    <mergeCell ref="B23:D23"/>
    <mergeCell ref="B24:D24"/>
    <mergeCell ref="G25:I25"/>
    <mergeCell ref="B25:D25"/>
    <mergeCell ref="G23:I23"/>
    <mergeCell ref="B22:D22"/>
    <mergeCell ref="G15:I15"/>
    <mergeCell ref="B16:D16"/>
    <mergeCell ref="G21:I21"/>
    <mergeCell ref="G20:I20"/>
    <mergeCell ref="B20:D20"/>
    <mergeCell ref="G22:I22"/>
    <mergeCell ref="B21:D21"/>
    <mergeCell ref="B18:D18"/>
    <mergeCell ref="G18:I18"/>
    <mergeCell ref="G19:I19"/>
    <mergeCell ref="B1:K1"/>
    <mergeCell ref="B3:K3"/>
    <mergeCell ref="B4:K4"/>
    <mergeCell ref="B6:K6"/>
    <mergeCell ref="B8:C8"/>
    <mergeCell ref="G16:I16"/>
    <mergeCell ref="B13:K13"/>
    <mergeCell ref="B14:D14"/>
    <mergeCell ref="G14:I14"/>
    <mergeCell ref="B15:D15"/>
    <mergeCell ref="B17:D17"/>
    <mergeCell ref="G17:I17"/>
    <mergeCell ref="D8:G8"/>
    <mergeCell ref="H8:I8"/>
    <mergeCell ref="J8:K8"/>
    <mergeCell ref="B9:C9"/>
    <mergeCell ref="D9:G9"/>
    <mergeCell ref="H9:I9"/>
    <mergeCell ref="J9:K9"/>
    <mergeCell ref="B11:K11"/>
    <mergeCell ref="D53:G53"/>
    <mergeCell ref="H53:K53"/>
    <mergeCell ref="B53:C53"/>
    <mergeCell ref="B55:C55"/>
    <mergeCell ref="B56:C56"/>
    <mergeCell ref="B57:C57"/>
    <mergeCell ref="B54:C54"/>
    <mergeCell ref="B68:K68"/>
    <mergeCell ref="B67:K67"/>
    <mergeCell ref="B74:K74"/>
    <mergeCell ref="B73:K73"/>
    <mergeCell ref="B72:K72"/>
    <mergeCell ref="B71:K71"/>
    <mergeCell ref="B70:K70"/>
    <mergeCell ref="B69:K69"/>
  </mergeCells>
  <printOptions/>
  <pageMargins left="0.15748031496063" right="0.196850393700787" top="0.590551181102362" bottom="0.590551181102362" header="0.511811023622047" footer="0.511811023622047"/>
  <pageSetup horizontalDpi="300" verticalDpi="300" orientation="portrait" paperSize="9" scale="63" r:id="rId1"/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2009-05-15T10:31:56Z</cp:lastPrinted>
  <dcterms:created xsi:type="dcterms:W3CDTF">2007-02-12T13:02:25Z</dcterms:created>
  <dcterms:modified xsi:type="dcterms:W3CDTF">2009-05-29T12:54:33Z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