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Privredna drustva" sheetId="1" r:id="rId1"/>
  </sheets>
  <definedNames>
    <definedName name="_xlnm.Print_Area" localSheetId="0">'Privredna drustva'!$B$1:$K$94</definedName>
  </definedNames>
  <calcPr fullCalcOnLoad="1"/>
</workbook>
</file>

<file path=xl/sharedStrings.xml><?xml version="1.0" encoding="utf-8"?>
<sst xmlns="http://schemas.openxmlformats.org/spreadsheetml/2006/main" count="122" uniqueCount="109">
  <si>
    <t>I ОСНОВНИ ПОДАЦИ</t>
  </si>
  <si>
    <t>3. матични број:</t>
  </si>
  <si>
    <t>2. адреса:</t>
  </si>
  <si>
    <t>4. ПИБ:</t>
  </si>
  <si>
    <t>II ФИНАНСИЈСКИ ИЗВЕШТАЈИ</t>
  </si>
  <si>
    <t>БИЛАНС СТАЊА (у 000 дин)</t>
  </si>
  <si>
    <t>АКТИВА</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</si>
  <si>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</si>
  <si>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</si>
  <si>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</si>
  <si>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</si>
  <si>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</si>
  <si>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</si>
  <si>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</si>
  <si>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</si>
  <si>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</si>
  <si>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</si>
  <si>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</si>
  <si>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</si>
  <si>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</si>
  <si>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</si>
  <si>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</si>
  <si>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</si>
  <si>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</si>
  <si>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</si>
  <si>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</si>
  <si>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</si>
  <si>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</si>
  <si>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</si>
  <si>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</si>
  <si>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</si>
  <si>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</si>
  <si>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</si>
  <si>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</si>
  <si>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</si>
  <si>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</si>
  <si>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</si>
  <si>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</si>
  <si>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</si>
  <si>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</si>
  <si>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</si>
  <si>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</si>
  <si>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</si>
  <si>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</si>
  <si>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</si>
  <si>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</si>
  <si>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</si>
  <si>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</si>
  <si>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</si>
  <si>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</si>
  <si>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</si>
  <si>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В. ПОРЕЗ НА ДОБИТ</t>
  </si>
  <si>
    <t>З. ГОТОВИНА НА КРАЈУ ОБРАЧУНСКОГ ПЕРИОДА</t>
  </si>
  <si>
    <t>1. Основна зарада по акцији</t>
  </si>
  <si>
    <t>2. Умањена (разводњена) 
зарада по акцији</t>
  </si>
  <si>
    <t xml:space="preserve">ИЗВЕШТАЈ О ПРОМЕНАМА НА КАПИТАЛУ (у 000 дин) </t>
  </si>
  <si>
    <t>А. ТОКОВИ ГОТОВИНЕ ИЗ
ПОСЛОВНИХ АКТИВНОСТИ</t>
  </si>
  <si>
    <t>IV Некретнине, постројења, опрема и биолошка средства</t>
  </si>
  <si>
    <t>II Стална средства немењена продаји и 
средства пословања које се обуставља</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</si>
  <si>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</si>
  <si>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</si>
  <si>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</si>
  <si>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</si>
  <si>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</si>
  <si>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</si>
  <si>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</si>
  <si>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Г. Исплаћена лична примања 
послодавцу</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</si>
  <si>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</si>
  <si>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</si>
  <si>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</si>
  <si>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</si>
  <si>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</si>
  <si>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</si>
  <si>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</si>
  <si>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</si>
  <si>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</si>
  <si>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</si>
  <si>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</si>
  <si>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</si>
  <si>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</si>
  <si>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</si>
  <si>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</si>
  <si>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</si>
  <si>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</si>
  <si>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</si>
  <si>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</si>
  <si>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</si>
  <si>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</si>
  <si>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Губитак изнад висине капитала</t>
  </si>
  <si>
    <t>ИЗВОД ИЗ ФИНАНСИЈСКИХ ИЗВЕШТАЈА ЗА 2008. ГОДИНУ</t>
  </si>
  <si>
    <t>2007.</t>
  </si>
  <si>
    <t>2008.</t>
  </si>
  <si>
    <t>V Нереализовани добици по 
основу ХОВ</t>
  </si>
  <si>
    <t>VII Нераспоређени добитак</t>
  </si>
  <si>
    <t>VIII Губитак</t>
  </si>
  <si>
    <t>IX Откупљене сопствене акције</t>
  </si>
  <si>
    <t>VI Нереализовани губици по основу ХОВ</t>
  </si>
  <si>
    <t>Нереализовани губици по основу ХОВ</t>
  </si>
  <si>
    <t>Нереализовани добици по 
основу ХОВ</t>
  </si>
  <si>
    <t>1. пословно име:</t>
  </si>
  <si>
    <t>07182953</t>
  </si>
  <si>
    <t>Ioannis Georgakopoulos</t>
  </si>
  <si>
    <t>Увид се може извршити сваког радног дана oд 8-14h у седишту друштва.</t>
  </si>
  <si>
    <t>ШУМАДИЈАЛЕК АД ЧАЧАК</t>
  </si>
  <si>
    <t>Чачак, Краља Петра Првог бр.5</t>
  </si>
  <si>
    <t>Није било значаних промена података, финансијског положаја друштва.</t>
  </si>
  <si>
    <t>V МЕСТО И ВРЕМЕ ГДЕ СЕ МОЖЕ ИЗВРШИТИ УВИД У ФИНАНСИЈСКЕ ИЗВЕШТАЈЕ И ИЗВЕШТАЈ РЕВИЗОРА</t>
  </si>
  <si>
    <t>На основу чл. 66. Закона о тржишту хартија од вредности и других финансијских инструмената ("Службени гласник РС",  бр. 4а са правом гласа ("Службени гласник РС", бр. 100/2006,116/2006 и 71/2008 ), објављује се</t>
  </si>
  <si>
    <r>
      <rPr>
        <b/>
        <u val="single"/>
        <sz val="8"/>
        <rFont val="Arial"/>
        <family val="2"/>
      </rPr>
      <t xml:space="preserve">III ЗАКЉУЧНО МИШЉЕЊЕ РЕВИЗОРА  LB-REV ДОО Београд О ФИНАНСИЈСКИМ ИЗВЕШТАЈИМА: </t>
    </r>
    <r>
      <rPr>
        <sz val="8"/>
        <rFont val="Arial"/>
        <family val="2"/>
      </rPr>
      <t xml:space="preserve"> Извршили смо ревизију биланса стања привредног друштва за промет лекова и друге робе „Шумадијалек“ АД Чачак, (у даљем тексту „Друштво“) са стањем на дан 31.12.2008. године и одговарајућих биланса успеха, извештаја о променама на капиталу и извештаја о токовима готовине за годину која завршава на тај дан и преглед значајних рачуноводствених политика и других објашњавајућих промена. Руководство је одговорно за припрему и фер презентацију ових финасијских извештаја у складу са рачуноводственим прописима Републике Србије. Ова одговорност обухвата: осмишљавање, примену и одржавање интерних контрола које су релевантне за припрему и фер презентацију финансијских извештаја који не садрже материјално значајне погрешне исказе, настале услед криминалне радње или грешке, одабир и примену одговарајућих рачуноводствених политика, као и коришћење најбољих могућих рачуноводствених процена. Наша је одговорност да, на основу извршене ревизије, изразимо мишљење о приказаним финансијским извештајима. Ревизију смо извршили у складу са Међународним стандардима ревизије и Законом о рачуноводству и ревизији Републике Србије. Ови стандарди налажу усаглашеност са етичким принципима и планирање и обављање ревизије на начин који омогућава да се, у размној мери, уверимо да финансијски извештаји не садрже погрешне инфомације од материјалног значаја. Ревизија укључује спровођење поступка у циљу прибављања ревизијских доказа о износима и обелодањивањима датим у финансијским извештајима. Избор поступка је заснован на ревизорском просуђивању, укључујући процену ризика материјално значајних погрешних исказа у финансијским извештајима, насталих услед криминалне радње или грешке. Приликом процене ризика, ревизор разматра интерне контроле које су релевантне за припрему и фер презентацију финансијских извештаја, у циљу осмишљавања ревизијских поступака које су одговарајуће у датим околностима, али не у циљу изражавања мишљења о ефективности интерних контрола правног лица. Ревизија такође, укључује оцену примењених рачуноводствених политика и значајних процена извршених од стране руководства, као и оцену опште презентације финансијског извештаја. Сматрамо да су прибављени ревизијски докази довољни и одговарајући и да обезбеђују солидну основу за изражавање нашег мишљења. Основ за мишљење са резервом Обзиром да је физички попис залиха, са стањем на дан 31.12.2008. године извршен пре датума нашег ангажовања за ревизију финансијских ивештаја, нисмо били у могућности да се другим поступцима ревизије уверимо у тачност количине залиха са стањем на исти дан. </t>
    </r>
    <r>
      <rPr>
        <u val="single"/>
        <sz val="8"/>
        <rFont val="Arial"/>
        <family val="2"/>
      </rPr>
      <t>Мишљење са резервом.</t>
    </r>
    <r>
      <rPr>
        <sz val="8"/>
        <rFont val="Arial"/>
        <family val="2"/>
      </rPr>
      <t xml:space="preserve"> Према нашем мишљењу осим за ефекте које на финансијске извештаје има питање наведено у претходним пасусу, ови финансијски извештаји приказују истинито и објективно, по свим материјално значајним питањима, финансијско стање Друштва, на дан 31.12.2008. године, резултате његовог пословања, промене на капиталу и токове готовине за годину која се завршава на тај дан, у складу са домаћим рачуноводственим прописима. </t>
    </r>
    <r>
      <rPr>
        <u val="single"/>
        <sz val="8"/>
        <rFont val="Arial"/>
        <family val="2"/>
      </rPr>
      <t>Скретање пажње.</t>
    </r>
    <r>
      <rPr>
        <sz val="8"/>
        <rFont val="Arial"/>
        <family val="2"/>
      </rPr>
      <t xml:space="preserve"> Не изражавајући додатну резерву у односу на дато мишљење, скрећемо пажњу да је ефекте књижних одобрења и задужења, Друштво књижило на рачунима осталих непоменутих прихода и расхода. Обзиром да су ови приходи и расходи резултат пословних активности, сматрамо да су  у том смислу, пословни приходи и расходи, за годину која се завршава на 31.12.2008. године односно 2007. године подцењени. Нисмо били у могућности да алтернативним поступцима ревизије утврдимо тачан износ тог одступања, као и за ефекте њиховог разграничења.</t>
    </r>
  </si>
</sst>
</file>

<file path=xl/styles.xml><?xml version="1.0" encoding="utf-8"?>
<styleSheet xmlns="http://schemas.openxmlformats.org/spreadsheetml/2006/main">
  <numFmts count="2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4">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u val="single"/>
      <sz val="8"/>
      <name val="Arial"/>
      <family val="2"/>
    </font>
    <font>
      <b/>
      <u val="single"/>
      <sz val="9"/>
      <name val="Arial"/>
      <family val="2"/>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8">
    <xf numFmtId="0" fontId="0" fillId="0" borderId="0" xfId="0" applyAlignment="1">
      <alignment/>
    </xf>
    <xf numFmtId="0" fontId="2" fillId="33" borderId="0" xfId="0" applyFont="1" applyFill="1" applyAlignment="1">
      <alignment/>
    </xf>
    <xf numFmtId="0" fontId="2" fillId="33" borderId="10" xfId="0" applyFont="1" applyFill="1" applyBorder="1" applyAlignment="1">
      <alignment horizontal="center" vertical="center"/>
    </xf>
    <xf numFmtId="3" fontId="2" fillId="33" borderId="10" xfId="0" applyNumberFormat="1" applyFont="1" applyFill="1" applyBorder="1" applyAlignment="1">
      <alignment vertical="top" wrapText="1"/>
    </xf>
    <xf numFmtId="0" fontId="1" fillId="33" borderId="0" xfId="0" applyFont="1" applyFill="1" applyAlignment="1">
      <alignment/>
    </xf>
    <xf numFmtId="0" fontId="1" fillId="33" borderId="11" xfId="0" applyFont="1" applyFill="1" applyBorder="1" applyAlignment="1">
      <alignment horizontal="left"/>
    </xf>
    <xf numFmtId="0" fontId="1" fillId="33" borderId="11" xfId="0" applyFont="1" applyFill="1" applyBorder="1" applyAlignment="1">
      <alignment horizontal="center"/>
    </xf>
    <xf numFmtId="0" fontId="1" fillId="33" borderId="0" xfId="0" applyFont="1" applyFill="1" applyBorder="1" applyAlignment="1">
      <alignment horizontal="center"/>
    </xf>
    <xf numFmtId="0" fontId="1" fillId="33" borderId="0" xfId="0" applyFont="1" applyFill="1" applyBorder="1" applyAlignment="1">
      <alignment horizontal="left"/>
    </xf>
    <xf numFmtId="3" fontId="1" fillId="33" borderId="10" xfId="0" applyNumberFormat="1" applyFont="1" applyFill="1" applyBorder="1" applyAlignment="1">
      <alignment horizontal="right" vertical="center"/>
    </xf>
    <xf numFmtId="3" fontId="1" fillId="33" borderId="10" xfId="0" applyNumberFormat="1" applyFont="1" applyFill="1" applyBorder="1" applyAlignment="1">
      <alignment vertical="center"/>
    </xf>
    <xf numFmtId="3" fontId="1" fillId="33" borderId="10" xfId="0" applyNumberFormat="1" applyFont="1" applyFill="1" applyBorder="1" applyAlignment="1">
      <alignment/>
    </xf>
    <xf numFmtId="0" fontId="1" fillId="33" borderId="0" xfId="0" applyFont="1" applyFill="1" applyBorder="1" applyAlignment="1">
      <alignment vertical="center"/>
    </xf>
    <xf numFmtId="0" fontId="2" fillId="33" borderId="0" xfId="0" applyFont="1" applyFill="1" applyBorder="1" applyAlignment="1">
      <alignment vertical="center"/>
    </xf>
    <xf numFmtId="0" fontId="1" fillId="33" borderId="12" xfId="0" applyFont="1" applyFill="1" applyBorder="1" applyAlignment="1">
      <alignment horizontal="center" vertical="top"/>
    </xf>
    <xf numFmtId="0" fontId="1" fillId="33" borderId="13" xfId="0" applyFont="1" applyFill="1" applyBorder="1" applyAlignment="1">
      <alignment horizontal="center" vertical="top"/>
    </xf>
    <xf numFmtId="0" fontId="1" fillId="33" borderId="14" xfId="0" applyFont="1" applyFill="1" applyBorder="1" applyAlignment="1">
      <alignment horizontal="center" vertical="top"/>
    </xf>
    <xf numFmtId="0" fontId="1" fillId="33" borderId="15" xfId="0" applyFont="1" applyFill="1" applyBorder="1" applyAlignment="1">
      <alignment horizontal="center" vertical="top"/>
    </xf>
    <xf numFmtId="0" fontId="1" fillId="33" borderId="16" xfId="0" applyFont="1" applyFill="1" applyBorder="1" applyAlignment="1">
      <alignment horizontal="center" vertical="top" wrapText="1"/>
    </xf>
    <xf numFmtId="0" fontId="1" fillId="33" borderId="17" xfId="0" applyFont="1" applyFill="1" applyBorder="1" applyAlignment="1">
      <alignment horizontal="center" vertical="top" wrapText="1"/>
    </xf>
    <xf numFmtId="0" fontId="1" fillId="33" borderId="18" xfId="0" applyFont="1" applyFill="1" applyBorder="1" applyAlignment="1">
      <alignment horizontal="center" vertical="top" wrapText="1"/>
    </xf>
    <xf numFmtId="0" fontId="1" fillId="33" borderId="16" xfId="0" applyFont="1" applyFill="1" applyBorder="1" applyAlignment="1">
      <alignment horizontal="center" vertical="top"/>
    </xf>
    <xf numFmtId="0" fontId="1" fillId="33" borderId="18" xfId="0" applyFont="1" applyFill="1" applyBorder="1" applyAlignment="1">
      <alignment horizontal="center" vertical="top"/>
    </xf>
    <xf numFmtId="0" fontId="1" fillId="33" borderId="10" xfId="0" applyFont="1" applyFill="1" applyBorder="1" applyAlignment="1">
      <alignment horizontal="center" vertical="top" wrapText="1"/>
    </xf>
    <xf numFmtId="3" fontId="1" fillId="33" borderId="10" xfId="0" applyNumberFormat="1" applyFont="1" applyFill="1" applyBorder="1" applyAlignment="1">
      <alignment vertical="top" wrapText="1"/>
    </xf>
    <xf numFmtId="3" fontId="1" fillId="33" borderId="10" xfId="0" applyNumberFormat="1" applyFont="1" applyFill="1" applyBorder="1" applyAlignment="1">
      <alignment vertical="top"/>
    </xf>
    <xf numFmtId="0" fontId="1" fillId="33" borderId="0" xfId="0" applyFont="1" applyFill="1" applyBorder="1" applyAlignment="1">
      <alignment horizontal="left" vertical="top" wrapText="1"/>
    </xf>
    <xf numFmtId="0" fontId="1" fillId="33" borderId="0" xfId="0" applyFont="1" applyFill="1" applyBorder="1" applyAlignment="1">
      <alignment vertical="top" wrapText="1"/>
    </xf>
    <xf numFmtId="0" fontId="1" fillId="33" borderId="0" xfId="0" applyFont="1" applyFill="1" applyBorder="1" applyAlignment="1">
      <alignment vertical="top"/>
    </xf>
    <xf numFmtId="0" fontId="1" fillId="33" borderId="0" xfId="0" applyFont="1" applyFill="1" applyBorder="1" applyAlignment="1">
      <alignment/>
    </xf>
    <xf numFmtId="0" fontId="2" fillId="33" borderId="0" xfId="0" applyFont="1" applyFill="1" applyBorder="1" applyAlignment="1">
      <alignment horizontal="justify" vertical="center" wrapText="1"/>
    </xf>
    <xf numFmtId="0" fontId="5" fillId="33" borderId="0" xfId="0" applyFont="1" applyFill="1" applyBorder="1" applyAlignment="1">
      <alignment horizontal="justify" vertical="center"/>
    </xf>
    <xf numFmtId="0" fontId="1" fillId="33" borderId="0" xfId="0" applyFont="1" applyFill="1" applyAlignment="1">
      <alignment horizontal="right" vertical="center"/>
    </xf>
    <xf numFmtId="0" fontId="1" fillId="33" borderId="0" xfId="0" applyFont="1" applyFill="1" applyAlignment="1">
      <alignment horizontal="center"/>
    </xf>
    <xf numFmtId="0" fontId="1" fillId="33" borderId="0" xfId="0" applyFont="1" applyFill="1" applyBorder="1" applyAlignment="1">
      <alignment vertical="center" wrapText="1"/>
    </xf>
    <xf numFmtId="0" fontId="8" fillId="33" borderId="0" xfId="0" applyFont="1" applyFill="1" applyBorder="1" applyAlignment="1">
      <alignment horizontal="left"/>
    </xf>
    <xf numFmtId="0" fontId="7" fillId="33" borderId="0" xfId="0" applyFont="1" applyFill="1" applyAlignment="1">
      <alignment/>
    </xf>
    <xf numFmtId="0" fontId="8" fillId="33" borderId="0" xfId="0" applyFont="1" applyFill="1" applyAlignment="1">
      <alignment/>
    </xf>
    <xf numFmtId="0" fontId="1" fillId="33" borderId="19" xfId="0" applyFont="1" applyFill="1" applyBorder="1" applyAlignment="1">
      <alignment horizontal="left" vertical="top" wrapText="1"/>
    </xf>
    <xf numFmtId="0" fontId="1" fillId="33" borderId="20" xfId="0" applyFont="1" applyFill="1" applyBorder="1" applyAlignment="1">
      <alignment horizontal="left" vertical="top" wrapText="1"/>
    </xf>
    <xf numFmtId="0" fontId="1" fillId="33" borderId="0" xfId="0" applyFont="1" applyFill="1" applyBorder="1" applyAlignment="1">
      <alignment horizontal="left" vertical="center" wrapText="1"/>
    </xf>
    <xf numFmtId="0" fontId="2" fillId="33" borderId="19" xfId="0" applyFont="1" applyFill="1" applyBorder="1" applyAlignment="1">
      <alignment horizontal="left" vertical="top" wrapText="1"/>
    </xf>
    <xf numFmtId="0" fontId="2" fillId="33" borderId="20" xfId="0" applyFont="1" applyFill="1" applyBorder="1" applyAlignment="1">
      <alignment horizontal="left" vertical="top" wrapText="1"/>
    </xf>
    <xf numFmtId="0" fontId="2" fillId="33" borderId="0" xfId="0" applyFont="1" applyFill="1" applyBorder="1" applyAlignment="1">
      <alignment horizontal="center" vertical="center"/>
    </xf>
    <xf numFmtId="0" fontId="1" fillId="33" borderId="12" xfId="0" applyFont="1" applyFill="1" applyBorder="1" applyAlignment="1">
      <alignment horizontal="center" vertical="top" wrapText="1"/>
    </xf>
    <xf numFmtId="0" fontId="1" fillId="33" borderId="11"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33" borderId="19" xfId="0" applyFont="1" applyFill="1" applyBorder="1" applyAlignment="1">
      <alignment horizontal="left" vertical="center" wrapText="1"/>
    </xf>
    <xf numFmtId="0" fontId="1" fillId="33" borderId="21" xfId="0" applyFont="1" applyFill="1" applyBorder="1" applyAlignment="1">
      <alignment horizontal="left" vertical="center"/>
    </xf>
    <xf numFmtId="0" fontId="1" fillId="33" borderId="20" xfId="0" applyFont="1" applyFill="1" applyBorder="1" applyAlignment="1">
      <alignment horizontal="left" vertical="center"/>
    </xf>
    <xf numFmtId="0" fontId="2" fillId="33" borderId="10" xfId="0" applyFont="1" applyFill="1" applyBorder="1" applyAlignment="1">
      <alignment vertical="center" wrapText="1"/>
    </xf>
    <xf numFmtId="3" fontId="1" fillId="33" borderId="10" xfId="0" applyNumberFormat="1" applyFont="1" applyFill="1" applyBorder="1" applyAlignment="1">
      <alignment horizontal="right" vertical="center"/>
    </xf>
    <xf numFmtId="0" fontId="2" fillId="33" borderId="0" xfId="0" applyFont="1" applyFill="1" applyBorder="1" applyAlignment="1">
      <alignment vertical="center" wrapText="1"/>
    </xf>
    <xf numFmtId="0" fontId="2" fillId="33" borderId="0" xfId="0" applyFont="1" applyFill="1" applyBorder="1" applyAlignment="1">
      <alignment vertical="center"/>
    </xf>
    <xf numFmtId="0" fontId="1" fillId="33" borderId="17" xfId="0" applyFont="1" applyFill="1" applyBorder="1" applyAlignment="1">
      <alignment horizontal="center"/>
    </xf>
    <xf numFmtId="0" fontId="8" fillId="33" borderId="0" xfId="0" applyFont="1" applyFill="1" applyBorder="1" applyAlignment="1">
      <alignment horizontal="left" wrapText="1"/>
    </xf>
    <xf numFmtId="0" fontId="8" fillId="33" borderId="0" xfId="0" applyFont="1" applyFill="1" applyBorder="1" applyAlignment="1">
      <alignment horizontal="left"/>
    </xf>
    <xf numFmtId="0" fontId="1" fillId="33" borderId="0" xfId="0" applyFont="1" applyFill="1" applyBorder="1" applyAlignment="1">
      <alignment vertical="center" wrapText="1"/>
    </xf>
    <xf numFmtId="0" fontId="1" fillId="33" borderId="0" xfId="0" applyFont="1" applyFill="1" applyBorder="1" applyAlignment="1">
      <alignment vertical="center"/>
    </xf>
    <xf numFmtId="0" fontId="1" fillId="33" borderId="0" xfId="0" applyFont="1" applyFill="1" applyBorder="1" applyAlignment="1">
      <alignment horizontal="justify" vertical="center" wrapText="1"/>
    </xf>
    <xf numFmtId="0" fontId="1" fillId="33" borderId="0" xfId="0" applyFont="1" applyFill="1" applyBorder="1" applyAlignment="1">
      <alignment horizontal="justify" vertical="center"/>
    </xf>
    <xf numFmtId="0" fontId="2" fillId="33" borderId="0" xfId="0" applyFont="1" applyFill="1" applyAlignment="1">
      <alignment horizontal="center"/>
    </xf>
    <xf numFmtId="0" fontId="5" fillId="33" borderId="0" xfId="0" applyFont="1" applyFill="1" applyAlignment="1">
      <alignment horizontal="center"/>
    </xf>
    <xf numFmtId="0" fontId="1" fillId="33" borderId="0" xfId="0" applyFont="1" applyFill="1" applyBorder="1" applyAlignment="1">
      <alignment horizontal="justify" vertical="top" wrapText="1"/>
    </xf>
    <xf numFmtId="0" fontId="1" fillId="33" borderId="0" xfId="0" applyFont="1" applyFill="1" applyBorder="1" applyAlignment="1">
      <alignment horizontal="justify" vertical="top"/>
    </xf>
    <xf numFmtId="0" fontId="8"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0" fontId="2" fillId="33" borderId="10" xfId="0" applyFont="1" applyFill="1" applyBorder="1" applyAlignment="1">
      <alignment vertical="center"/>
    </xf>
    <xf numFmtId="0" fontId="1" fillId="33" borderId="10" xfId="0" applyFont="1" applyFill="1" applyBorder="1" applyAlignment="1">
      <alignment vertical="center"/>
    </xf>
    <xf numFmtId="0" fontId="2" fillId="33" borderId="10" xfId="0" applyFont="1" applyFill="1" applyBorder="1" applyAlignment="1">
      <alignment horizontal="left" vertical="center"/>
    </xf>
    <xf numFmtId="0" fontId="2" fillId="33" borderId="10" xfId="0" applyFont="1" applyFill="1" applyBorder="1" applyAlignment="1">
      <alignment horizontal="left" vertical="center" wrapText="1"/>
    </xf>
    <xf numFmtId="3" fontId="1" fillId="33" borderId="10" xfId="0" applyNumberFormat="1" applyFont="1" applyFill="1" applyBorder="1" applyAlignment="1">
      <alignment vertical="center"/>
    </xf>
    <xf numFmtId="0" fontId="1" fillId="33" borderId="10" xfId="0" applyFont="1" applyFill="1" applyBorder="1" applyAlignment="1">
      <alignment vertical="center" wrapText="1"/>
    </xf>
    <xf numFmtId="0" fontId="1" fillId="33" borderId="21" xfId="0" applyFont="1" applyFill="1" applyBorder="1" applyAlignment="1">
      <alignment horizontal="left" vertical="center" wrapText="1"/>
    </xf>
    <xf numFmtId="0" fontId="1" fillId="33" borderId="20" xfId="0" applyFont="1" applyFill="1" applyBorder="1" applyAlignment="1">
      <alignment horizontal="left" vertical="center" wrapText="1"/>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10" xfId="0" applyFont="1" applyFill="1" applyBorder="1" applyAlignment="1">
      <alignment horizontal="left"/>
    </xf>
    <xf numFmtId="0" fontId="1" fillId="33" borderId="10" xfId="0" applyFont="1" applyFill="1" applyBorder="1" applyAlignment="1">
      <alignment horizontal="left"/>
    </xf>
    <xf numFmtId="0" fontId="8" fillId="33" borderId="0" xfId="0" applyFont="1" applyFill="1" applyBorder="1" applyAlignment="1">
      <alignment horizontal="center" wrapText="1"/>
    </xf>
    <xf numFmtId="0" fontId="8" fillId="33" borderId="0" xfId="0" applyFont="1" applyFill="1" applyBorder="1" applyAlignment="1">
      <alignment horizontal="center"/>
    </xf>
    <xf numFmtId="0" fontId="8" fillId="33" borderId="17" xfId="0" applyFont="1" applyFill="1" applyBorder="1" applyAlignment="1">
      <alignment horizontal="center"/>
    </xf>
    <xf numFmtId="0" fontId="1" fillId="33" borderId="10" xfId="0" applyFont="1" applyFill="1" applyBorder="1" applyAlignment="1">
      <alignment horizontal="left" vertical="center" wrapText="1"/>
    </xf>
    <xf numFmtId="0" fontId="1" fillId="33" borderId="10" xfId="0" applyFont="1" applyFill="1" applyBorder="1" applyAlignment="1">
      <alignment horizontal="left" vertical="center"/>
    </xf>
    <xf numFmtId="0" fontId="1" fillId="33" borderId="10" xfId="0" applyFont="1" applyFill="1" applyBorder="1" applyAlignment="1">
      <alignment/>
    </xf>
    <xf numFmtId="0" fontId="2" fillId="33" borderId="10" xfId="0" applyFont="1" applyFill="1" applyBorder="1" applyAlignment="1">
      <alignment horizontal="center" vertical="center"/>
    </xf>
    <xf numFmtId="0" fontId="1" fillId="33" borderId="19" xfId="0" applyFont="1" applyFill="1" applyBorder="1" applyAlignment="1">
      <alignment horizontal="left" vertical="center"/>
    </xf>
    <xf numFmtId="0" fontId="1" fillId="33" borderId="19" xfId="0" applyFont="1" applyFill="1" applyBorder="1" applyAlignment="1">
      <alignment horizontal="center"/>
    </xf>
    <xf numFmtId="0" fontId="1" fillId="33" borderId="21" xfId="0" applyFont="1" applyFill="1" applyBorder="1" applyAlignment="1">
      <alignment horizontal="center"/>
    </xf>
    <xf numFmtId="0" fontId="1" fillId="33" borderId="20" xfId="0" applyFont="1" applyFill="1" applyBorder="1" applyAlignment="1">
      <alignment horizontal="center"/>
    </xf>
    <xf numFmtId="0" fontId="6" fillId="33" borderId="0" xfId="0" applyFont="1" applyFill="1" applyBorder="1" applyAlignment="1">
      <alignment horizontal="left"/>
    </xf>
    <xf numFmtId="0" fontId="8" fillId="33" borderId="0" xfId="0" applyFont="1" applyFill="1" applyBorder="1" applyAlignment="1">
      <alignment horizontal="center" vertical="center"/>
    </xf>
    <xf numFmtId="0" fontId="1" fillId="33" borderId="10" xfId="0" applyFont="1" applyFill="1" applyBorder="1" applyAlignment="1">
      <alignment horizontal="center"/>
    </xf>
    <xf numFmtId="49" fontId="1" fillId="33" borderId="10" xfId="0" applyNumberFormat="1" applyFont="1" applyFill="1" applyBorder="1" applyAlignment="1">
      <alignment horizontal="center"/>
    </xf>
    <xf numFmtId="0" fontId="1" fillId="33" borderId="0" xfId="0" applyFont="1" applyFill="1" applyAlignment="1">
      <alignment horizontal="justify" vertical="center" wrapText="1"/>
    </xf>
    <xf numFmtId="0" fontId="8" fillId="33" borderId="0" xfId="0" applyFont="1" applyFill="1" applyAlignment="1">
      <alignment horizontal="center"/>
    </xf>
    <xf numFmtId="0" fontId="8" fillId="33" borderId="17"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4"/>
  <sheetViews>
    <sheetView tabSelected="1" zoomScaleSheetLayoutView="100" zoomScalePageLayoutView="0" workbookViewId="0" topLeftCell="A1">
      <selection activeCell="H109" sqref="H109"/>
    </sheetView>
  </sheetViews>
  <sheetFormatPr defaultColWidth="9.140625" defaultRowHeight="12.75"/>
  <cols>
    <col min="1" max="1" width="4.421875" style="4" customWidth="1"/>
    <col min="2" max="2" width="11.28125" style="4" customWidth="1"/>
    <col min="3" max="16384" width="9.140625" style="4" customWidth="1"/>
  </cols>
  <sheetData>
    <row r="1" spans="2:11" ht="41.25" customHeight="1">
      <c r="B1" s="95" t="s">
        <v>107</v>
      </c>
      <c r="C1" s="95"/>
      <c r="D1" s="95"/>
      <c r="E1" s="95"/>
      <c r="F1" s="95"/>
      <c r="G1" s="95"/>
      <c r="H1" s="95"/>
      <c r="I1" s="95"/>
      <c r="J1" s="95"/>
      <c r="K1" s="95"/>
    </row>
    <row r="2" spans="2:11" ht="12">
      <c r="B2" s="96" t="s">
        <v>89</v>
      </c>
      <c r="C2" s="96"/>
      <c r="D2" s="96"/>
      <c r="E2" s="96"/>
      <c r="F2" s="96"/>
      <c r="G2" s="96"/>
      <c r="H2" s="96"/>
      <c r="I2" s="96"/>
      <c r="J2" s="96"/>
      <c r="K2" s="96"/>
    </row>
    <row r="3" spans="2:11" ht="12">
      <c r="B3" s="96" t="s">
        <v>103</v>
      </c>
      <c r="C3" s="96"/>
      <c r="D3" s="96"/>
      <c r="E3" s="96"/>
      <c r="F3" s="96"/>
      <c r="G3" s="96"/>
      <c r="H3" s="96"/>
      <c r="I3" s="96"/>
      <c r="J3" s="96"/>
      <c r="K3" s="96"/>
    </row>
    <row r="4" spans="2:11" ht="12">
      <c r="B4" s="36"/>
      <c r="C4" s="36"/>
      <c r="D4" s="36"/>
      <c r="E4" s="36"/>
      <c r="F4" s="36"/>
      <c r="G4" s="36"/>
      <c r="H4" s="36"/>
      <c r="I4" s="36"/>
      <c r="J4" s="37"/>
      <c r="K4" s="37"/>
    </row>
    <row r="5" spans="2:11" ht="12">
      <c r="B5" s="97" t="s">
        <v>0</v>
      </c>
      <c r="C5" s="97"/>
      <c r="D5" s="97"/>
      <c r="E5" s="97"/>
      <c r="F5" s="97"/>
      <c r="G5" s="97"/>
      <c r="H5" s="97"/>
      <c r="I5" s="97"/>
      <c r="J5" s="97"/>
      <c r="K5" s="97"/>
    </row>
    <row r="6" spans="2:11" ht="11.25">
      <c r="B6" s="79" t="s">
        <v>99</v>
      </c>
      <c r="C6" s="79"/>
      <c r="D6" s="93" t="s">
        <v>103</v>
      </c>
      <c r="E6" s="93"/>
      <c r="F6" s="93"/>
      <c r="G6" s="93"/>
      <c r="H6" s="79" t="s">
        <v>1</v>
      </c>
      <c r="I6" s="79"/>
      <c r="J6" s="94" t="s">
        <v>100</v>
      </c>
      <c r="K6" s="94"/>
    </row>
    <row r="7" spans="2:11" ht="11.25">
      <c r="B7" s="79" t="s">
        <v>2</v>
      </c>
      <c r="C7" s="79"/>
      <c r="D7" s="88" t="s">
        <v>104</v>
      </c>
      <c r="E7" s="89"/>
      <c r="F7" s="89"/>
      <c r="G7" s="90"/>
      <c r="H7" s="79" t="s">
        <v>3</v>
      </c>
      <c r="I7" s="79"/>
      <c r="J7" s="88">
        <v>100893330</v>
      </c>
      <c r="K7" s="90"/>
    </row>
    <row r="8" spans="2:11" ht="7.5" customHeight="1">
      <c r="B8" s="5"/>
      <c r="C8" s="5"/>
      <c r="D8" s="6"/>
      <c r="E8" s="6"/>
      <c r="F8" s="7"/>
      <c r="G8" s="7"/>
      <c r="H8" s="8"/>
      <c r="I8" s="8"/>
      <c r="J8" s="7"/>
      <c r="K8" s="7"/>
    </row>
    <row r="9" spans="2:11" ht="12">
      <c r="B9" s="91" t="s">
        <v>4</v>
      </c>
      <c r="C9" s="91"/>
      <c r="D9" s="91"/>
      <c r="E9" s="91"/>
      <c r="F9" s="91"/>
      <c r="G9" s="91"/>
      <c r="H9" s="91"/>
      <c r="I9" s="91"/>
      <c r="J9" s="91"/>
      <c r="K9" s="91"/>
    </row>
    <row r="10" spans="2:11" ht="4.5" customHeight="1">
      <c r="B10" s="35"/>
      <c r="C10" s="35"/>
      <c r="D10" s="35"/>
      <c r="E10" s="35"/>
      <c r="F10" s="35"/>
      <c r="G10" s="35"/>
      <c r="H10" s="35"/>
      <c r="I10" s="35"/>
      <c r="J10" s="35"/>
      <c r="K10" s="35"/>
    </row>
    <row r="11" spans="2:11" ht="12">
      <c r="B11" s="92" t="s">
        <v>5</v>
      </c>
      <c r="C11" s="92"/>
      <c r="D11" s="92"/>
      <c r="E11" s="92"/>
      <c r="F11" s="92"/>
      <c r="G11" s="92"/>
      <c r="H11" s="92"/>
      <c r="I11" s="92"/>
      <c r="J11" s="92"/>
      <c r="K11" s="92"/>
    </row>
    <row r="12" spans="2:11" ht="11.25">
      <c r="B12" s="86" t="s">
        <v>6</v>
      </c>
      <c r="C12" s="86"/>
      <c r="D12" s="86"/>
      <c r="E12" s="2" t="s">
        <v>90</v>
      </c>
      <c r="F12" s="2" t="s">
        <v>91</v>
      </c>
      <c r="G12" s="86" t="s">
        <v>7</v>
      </c>
      <c r="H12" s="86"/>
      <c r="I12" s="86"/>
      <c r="J12" s="2" t="s">
        <v>90</v>
      </c>
      <c r="K12" s="2" t="s">
        <v>91</v>
      </c>
    </row>
    <row r="13" spans="2:11" ht="11.25">
      <c r="B13" s="67" t="s">
        <v>8</v>
      </c>
      <c r="C13" s="67"/>
      <c r="D13" s="67"/>
      <c r="E13" s="9">
        <f>+E16+E17+E21</f>
        <v>31614</v>
      </c>
      <c r="F13" s="9">
        <f>+F16+F17+F21</f>
        <v>111289</v>
      </c>
      <c r="G13" s="67" t="s">
        <v>9</v>
      </c>
      <c r="H13" s="67"/>
      <c r="I13" s="67"/>
      <c r="J13" s="10">
        <f>+J14+J16+J20</f>
        <v>134503</v>
      </c>
      <c r="K13" s="10">
        <f>+K14+K16-K21</f>
        <v>143613</v>
      </c>
    </row>
    <row r="14" spans="2:11" ht="11.25">
      <c r="B14" s="68" t="s">
        <v>10</v>
      </c>
      <c r="C14" s="67"/>
      <c r="D14" s="67"/>
      <c r="E14" s="9"/>
      <c r="F14" s="9"/>
      <c r="G14" s="87" t="s">
        <v>72</v>
      </c>
      <c r="H14" s="48"/>
      <c r="I14" s="49"/>
      <c r="J14" s="10">
        <v>98266</v>
      </c>
      <c r="K14" s="10">
        <v>97189</v>
      </c>
    </row>
    <row r="15" spans="2:11" ht="11.25">
      <c r="B15" s="84" t="s">
        <v>11</v>
      </c>
      <c r="C15" s="84"/>
      <c r="D15" s="84"/>
      <c r="E15" s="9"/>
      <c r="F15" s="9"/>
      <c r="G15" s="68" t="s">
        <v>12</v>
      </c>
      <c r="H15" s="68"/>
      <c r="I15" s="68"/>
      <c r="J15" s="10"/>
      <c r="K15" s="10"/>
    </row>
    <row r="16" spans="2:11" ht="11.25">
      <c r="B16" s="68" t="s">
        <v>13</v>
      </c>
      <c r="C16" s="68"/>
      <c r="D16" s="68"/>
      <c r="E16" s="9">
        <v>0</v>
      </c>
      <c r="F16" s="9">
        <v>188</v>
      </c>
      <c r="G16" s="68" t="s">
        <v>14</v>
      </c>
      <c r="H16" s="68"/>
      <c r="I16" s="68"/>
      <c r="J16" s="10">
        <v>35345</v>
      </c>
      <c r="K16" s="10">
        <v>118589</v>
      </c>
    </row>
    <row r="17" spans="2:11" ht="11.25">
      <c r="B17" s="72" t="s">
        <v>57</v>
      </c>
      <c r="C17" s="68"/>
      <c r="D17" s="68"/>
      <c r="E17" s="51">
        <v>30900</v>
      </c>
      <c r="F17" s="51">
        <v>103535</v>
      </c>
      <c r="G17" s="68" t="s">
        <v>15</v>
      </c>
      <c r="H17" s="68"/>
      <c r="I17" s="68"/>
      <c r="J17" s="10"/>
      <c r="K17" s="10"/>
    </row>
    <row r="18" spans="2:11" ht="24" customHeight="1">
      <c r="B18" s="72"/>
      <c r="C18" s="68"/>
      <c r="D18" s="68"/>
      <c r="E18" s="51"/>
      <c r="F18" s="51"/>
      <c r="G18" s="47" t="s">
        <v>92</v>
      </c>
      <c r="H18" s="48"/>
      <c r="I18" s="49"/>
      <c r="J18" s="10"/>
      <c r="K18" s="10"/>
    </row>
    <row r="19" spans="2:11" ht="22.5" customHeight="1">
      <c r="B19" s="72"/>
      <c r="C19" s="68"/>
      <c r="D19" s="68"/>
      <c r="E19" s="51"/>
      <c r="F19" s="51"/>
      <c r="G19" s="47" t="s">
        <v>96</v>
      </c>
      <c r="H19" s="48"/>
      <c r="I19" s="49"/>
      <c r="J19" s="10"/>
      <c r="K19" s="10"/>
    </row>
    <row r="20" spans="2:11" ht="11.25">
      <c r="B20" s="68"/>
      <c r="C20" s="68"/>
      <c r="D20" s="68"/>
      <c r="E20" s="51"/>
      <c r="F20" s="51"/>
      <c r="G20" s="68" t="s">
        <v>93</v>
      </c>
      <c r="H20" s="68"/>
      <c r="I20" s="68"/>
      <c r="J20" s="10">
        <v>892</v>
      </c>
      <c r="K20" s="10">
        <v>0</v>
      </c>
    </row>
    <row r="21" spans="2:11" ht="11.25">
      <c r="B21" s="68" t="s">
        <v>16</v>
      </c>
      <c r="C21" s="68"/>
      <c r="D21" s="68"/>
      <c r="E21" s="9">
        <v>714</v>
      </c>
      <c r="F21" s="9">
        <v>7566</v>
      </c>
      <c r="G21" s="68" t="s">
        <v>94</v>
      </c>
      <c r="H21" s="68"/>
      <c r="I21" s="68"/>
      <c r="J21" s="10">
        <v>0</v>
      </c>
      <c r="K21" s="10">
        <v>72165</v>
      </c>
    </row>
    <row r="22" spans="2:11" ht="11.25">
      <c r="B22" s="67" t="s">
        <v>19</v>
      </c>
      <c r="C22" s="67"/>
      <c r="D22" s="67"/>
      <c r="E22" s="9">
        <f>+E23+E25</f>
        <v>155905</v>
      </c>
      <c r="F22" s="9">
        <f>+F23+F25</f>
        <v>552353</v>
      </c>
      <c r="G22" s="68" t="s">
        <v>95</v>
      </c>
      <c r="H22" s="68"/>
      <c r="I22" s="68"/>
      <c r="J22" s="10"/>
      <c r="K22" s="10"/>
    </row>
    <row r="23" spans="2:11" ht="12.75" customHeight="1">
      <c r="B23" s="68" t="s">
        <v>21</v>
      </c>
      <c r="C23" s="68"/>
      <c r="D23" s="68"/>
      <c r="E23" s="9">
        <v>47249</v>
      </c>
      <c r="F23" s="9">
        <v>112650</v>
      </c>
      <c r="G23" s="50" t="s">
        <v>17</v>
      </c>
      <c r="H23" s="85"/>
      <c r="I23" s="85"/>
      <c r="J23" s="51">
        <f>+J26+J27</f>
        <v>53428</v>
      </c>
      <c r="K23" s="51">
        <f>+K26+K27</f>
        <v>520547</v>
      </c>
    </row>
    <row r="24" spans="2:11" ht="46.5" customHeight="1">
      <c r="B24" s="83" t="s">
        <v>58</v>
      </c>
      <c r="C24" s="84"/>
      <c r="D24" s="84"/>
      <c r="E24" s="9"/>
      <c r="F24" s="9"/>
      <c r="G24" s="85"/>
      <c r="H24" s="85"/>
      <c r="I24" s="85"/>
      <c r="J24" s="51"/>
      <c r="K24" s="51"/>
    </row>
    <row r="25" spans="2:11" ht="11.25">
      <c r="B25" s="68" t="s">
        <v>59</v>
      </c>
      <c r="C25" s="68"/>
      <c r="D25" s="68"/>
      <c r="E25" s="9">
        <v>108656</v>
      </c>
      <c r="F25" s="9">
        <v>439703</v>
      </c>
      <c r="G25" s="68" t="s">
        <v>18</v>
      </c>
      <c r="H25" s="68"/>
      <c r="I25" s="68"/>
      <c r="J25" s="10"/>
      <c r="K25" s="10"/>
    </row>
    <row r="26" spans="2:11" ht="11.25">
      <c r="B26" s="68" t="s">
        <v>23</v>
      </c>
      <c r="C26" s="68"/>
      <c r="D26" s="68"/>
      <c r="E26" s="9">
        <v>412</v>
      </c>
      <c r="F26" s="9">
        <v>518</v>
      </c>
      <c r="G26" s="68" t="s">
        <v>20</v>
      </c>
      <c r="H26" s="68"/>
      <c r="I26" s="68"/>
      <c r="J26" s="10">
        <v>0</v>
      </c>
      <c r="K26" s="10">
        <v>6905</v>
      </c>
    </row>
    <row r="27" spans="2:11" ht="11.25">
      <c r="B27" s="67" t="s">
        <v>24</v>
      </c>
      <c r="C27" s="67"/>
      <c r="D27" s="67"/>
      <c r="E27" s="9">
        <f>+E13+E22+E26</f>
        <v>187931</v>
      </c>
      <c r="F27" s="9">
        <f>+F13+F22+F26</f>
        <v>664160</v>
      </c>
      <c r="G27" s="68" t="s">
        <v>22</v>
      </c>
      <c r="H27" s="68"/>
      <c r="I27" s="68"/>
      <c r="J27" s="10">
        <v>53428</v>
      </c>
      <c r="K27" s="10">
        <v>513642</v>
      </c>
    </row>
    <row r="28" spans="2:11" ht="11.25">
      <c r="B28" s="67" t="s">
        <v>60</v>
      </c>
      <c r="C28" s="67"/>
      <c r="D28" s="67"/>
      <c r="E28" s="9"/>
      <c r="F28" s="9"/>
      <c r="G28" s="68" t="s">
        <v>25</v>
      </c>
      <c r="H28" s="68"/>
      <c r="I28" s="68"/>
      <c r="J28" s="10"/>
      <c r="K28" s="10"/>
    </row>
    <row r="29" spans="2:11" ht="11.25">
      <c r="B29" s="67" t="s">
        <v>27</v>
      </c>
      <c r="C29" s="67"/>
      <c r="D29" s="67"/>
      <c r="E29" s="9">
        <v>187931</v>
      </c>
      <c r="F29" s="9">
        <v>664160</v>
      </c>
      <c r="G29" s="69" t="s">
        <v>26</v>
      </c>
      <c r="H29" s="69"/>
      <c r="I29" s="69"/>
      <c r="J29" s="51">
        <f>+J13+J23</f>
        <v>187931</v>
      </c>
      <c r="K29" s="51">
        <f>+K13+K23</f>
        <v>664160</v>
      </c>
    </row>
    <row r="30" spans="2:11" ht="11.25">
      <c r="B30" s="67" t="s">
        <v>28</v>
      </c>
      <c r="C30" s="67"/>
      <c r="D30" s="67"/>
      <c r="E30" s="9"/>
      <c r="F30" s="9"/>
      <c r="G30" s="69"/>
      <c r="H30" s="69"/>
      <c r="I30" s="69"/>
      <c r="J30" s="51"/>
      <c r="K30" s="51"/>
    </row>
    <row r="31" spans="7:11" ht="11.25">
      <c r="G31" s="78" t="s">
        <v>29</v>
      </c>
      <c r="H31" s="79"/>
      <c r="I31" s="79"/>
      <c r="J31" s="11"/>
      <c r="K31" s="11"/>
    </row>
    <row r="33" spans="2:11" ht="11.25">
      <c r="B33" s="80" t="s">
        <v>61</v>
      </c>
      <c r="C33" s="81"/>
      <c r="D33" s="81"/>
      <c r="E33" s="81"/>
      <c r="F33" s="81"/>
      <c r="G33" s="81" t="s">
        <v>30</v>
      </c>
      <c r="H33" s="81"/>
      <c r="I33" s="81"/>
      <c r="J33" s="81"/>
      <c r="K33" s="81"/>
    </row>
    <row r="34" spans="2:11" ht="11.25">
      <c r="B34" s="82"/>
      <c r="C34" s="82"/>
      <c r="D34" s="82"/>
      <c r="E34" s="82"/>
      <c r="F34" s="82"/>
      <c r="G34" s="81"/>
      <c r="H34" s="81"/>
      <c r="I34" s="81"/>
      <c r="J34" s="81"/>
      <c r="K34" s="81"/>
    </row>
    <row r="35" spans="2:11" ht="12.75" customHeight="1">
      <c r="B35" s="70" t="s">
        <v>56</v>
      </c>
      <c r="C35" s="70"/>
      <c r="D35" s="70"/>
      <c r="E35" s="75" t="s">
        <v>90</v>
      </c>
      <c r="F35" s="75" t="s">
        <v>91</v>
      </c>
      <c r="G35" s="50" t="s">
        <v>31</v>
      </c>
      <c r="H35" s="67"/>
      <c r="I35" s="67"/>
      <c r="J35" s="75" t="s">
        <v>90</v>
      </c>
      <c r="K35" s="75" t="s">
        <v>91</v>
      </c>
    </row>
    <row r="36" spans="2:11" ht="11.25">
      <c r="B36" s="70"/>
      <c r="C36" s="70"/>
      <c r="D36" s="70"/>
      <c r="E36" s="76"/>
      <c r="F36" s="76"/>
      <c r="G36" s="67"/>
      <c r="H36" s="67"/>
      <c r="I36" s="67"/>
      <c r="J36" s="77"/>
      <c r="K36" s="77"/>
    </row>
    <row r="37" spans="2:11" ht="11.25">
      <c r="B37" s="70"/>
      <c r="C37" s="70"/>
      <c r="D37" s="70"/>
      <c r="E37" s="77"/>
      <c r="F37" s="77"/>
      <c r="G37" s="68" t="s">
        <v>32</v>
      </c>
      <c r="H37" s="68"/>
      <c r="I37" s="68"/>
      <c r="J37" s="10">
        <v>556271</v>
      </c>
      <c r="K37" s="10">
        <v>527358</v>
      </c>
    </row>
    <row r="38" spans="2:11" ht="11.25">
      <c r="B38" s="68" t="s">
        <v>33</v>
      </c>
      <c r="C38" s="68"/>
      <c r="D38" s="68"/>
      <c r="E38" s="9">
        <v>709759</v>
      </c>
      <c r="F38" s="9">
        <v>787819</v>
      </c>
      <c r="G38" s="68" t="s">
        <v>36</v>
      </c>
      <c r="H38" s="68"/>
      <c r="I38" s="68"/>
      <c r="J38" s="10">
        <v>594864</v>
      </c>
      <c r="K38" s="10">
        <v>585964</v>
      </c>
    </row>
    <row r="39" spans="2:11" ht="11.25">
      <c r="B39" s="68" t="s">
        <v>34</v>
      </c>
      <c r="C39" s="68"/>
      <c r="D39" s="68"/>
      <c r="E39" s="9">
        <v>724515</v>
      </c>
      <c r="F39" s="9">
        <v>981393</v>
      </c>
      <c r="G39" s="68" t="s">
        <v>62</v>
      </c>
      <c r="H39" s="68"/>
      <c r="I39" s="68"/>
      <c r="J39" s="10">
        <v>-38593</v>
      </c>
      <c r="K39" s="10">
        <f>+K37-K38</f>
        <v>-58606</v>
      </c>
    </row>
    <row r="40" spans="2:11" ht="11.25">
      <c r="B40" s="68" t="s">
        <v>35</v>
      </c>
      <c r="C40" s="68"/>
      <c r="D40" s="68"/>
      <c r="E40" s="9">
        <f>+E38-E39</f>
        <v>-14756</v>
      </c>
      <c r="F40" s="9">
        <f>+F38-F39</f>
        <v>-193574</v>
      </c>
      <c r="G40" s="68" t="s">
        <v>40</v>
      </c>
      <c r="H40" s="68"/>
      <c r="I40" s="68"/>
      <c r="J40" s="10">
        <v>1124</v>
      </c>
      <c r="K40" s="10">
        <v>16762</v>
      </c>
    </row>
    <row r="41" spans="2:11" ht="11.25">
      <c r="B41" s="50" t="s">
        <v>63</v>
      </c>
      <c r="C41" s="50"/>
      <c r="D41" s="50"/>
      <c r="E41" s="51"/>
      <c r="F41" s="51"/>
      <c r="G41" s="68" t="s">
        <v>42</v>
      </c>
      <c r="H41" s="68"/>
      <c r="I41" s="68"/>
      <c r="J41" s="10">
        <v>6192</v>
      </c>
      <c r="K41" s="10">
        <v>32240</v>
      </c>
    </row>
    <row r="42" spans="2:11" ht="12.75" customHeight="1">
      <c r="B42" s="50"/>
      <c r="C42" s="50"/>
      <c r="D42" s="50"/>
      <c r="E42" s="51"/>
      <c r="F42" s="51"/>
      <c r="G42" s="72" t="s">
        <v>43</v>
      </c>
      <c r="H42" s="72"/>
      <c r="I42" s="72"/>
      <c r="J42" s="10">
        <v>106422</v>
      </c>
      <c r="K42" s="10">
        <v>57356</v>
      </c>
    </row>
    <row r="43" spans="2:11" ht="11.25">
      <c r="B43" s="72" t="s">
        <v>37</v>
      </c>
      <c r="C43" s="72"/>
      <c r="D43" s="72"/>
      <c r="E43" s="9">
        <v>4526</v>
      </c>
      <c r="F43" s="9">
        <v>4202</v>
      </c>
      <c r="G43" s="72" t="s">
        <v>45</v>
      </c>
      <c r="H43" s="50"/>
      <c r="I43" s="50"/>
      <c r="J43" s="10">
        <v>62029</v>
      </c>
      <c r="K43" s="10">
        <v>55543</v>
      </c>
    </row>
    <row r="44" spans="2:11" ht="24.75" customHeight="1">
      <c r="B44" s="72" t="s">
        <v>38</v>
      </c>
      <c r="C44" s="72"/>
      <c r="D44" s="72"/>
      <c r="E44" s="9">
        <v>0</v>
      </c>
      <c r="F44" s="9">
        <v>16713</v>
      </c>
      <c r="G44" s="72" t="s">
        <v>70</v>
      </c>
      <c r="H44" s="68"/>
      <c r="I44" s="68"/>
      <c r="J44" s="10">
        <v>732</v>
      </c>
      <c r="K44" s="10">
        <f>+K39+K40-K41+K42-K43</f>
        <v>-72271</v>
      </c>
    </row>
    <row r="45" spans="2:11" ht="26.25" customHeight="1">
      <c r="B45" s="68" t="s">
        <v>35</v>
      </c>
      <c r="C45" s="68"/>
      <c r="D45" s="68"/>
      <c r="E45" s="9">
        <f>+E43-E44</f>
        <v>4526</v>
      </c>
      <c r="F45" s="9">
        <f>+F43-F44</f>
        <v>-12511</v>
      </c>
      <c r="G45" s="47" t="s">
        <v>64</v>
      </c>
      <c r="H45" s="73"/>
      <c r="I45" s="74"/>
      <c r="J45" s="10">
        <v>231</v>
      </c>
      <c r="K45" s="10">
        <v>0</v>
      </c>
    </row>
    <row r="46" spans="2:11" ht="12.75" customHeight="1">
      <c r="B46" s="50" t="s">
        <v>65</v>
      </c>
      <c r="C46" s="50"/>
      <c r="D46" s="50"/>
      <c r="E46" s="51"/>
      <c r="F46" s="51"/>
      <c r="G46" s="50" t="s">
        <v>49</v>
      </c>
      <c r="H46" s="50"/>
      <c r="I46" s="50"/>
      <c r="J46" s="71">
        <f>+J44+J45</f>
        <v>963</v>
      </c>
      <c r="K46" s="71">
        <f>+K44+K45</f>
        <v>-72271</v>
      </c>
    </row>
    <row r="47" spans="2:11" ht="11.25" customHeight="1">
      <c r="B47" s="50"/>
      <c r="C47" s="50"/>
      <c r="D47" s="50"/>
      <c r="E47" s="51"/>
      <c r="F47" s="51"/>
      <c r="G47" s="50"/>
      <c r="H47" s="50"/>
      <c r="I47" s="50"/>
      <c r="J47" s="71"/>
      <c r="K47" s="71"/>
    </row>
    <row r="48" spans="2:11" ht="21.75" customHeight="1">
      <c r="B48" s="72" t="s">
        <v>39</v>
      </c>
      <c r="C48" s="72"/>
      <c r="D48" s="72"/>
      <c r="E48" s="9">
        <v>6862</v>
      </c>
      <c r="F48" s="9">
        <v>409382</v>
      </c>
      <c r="G48" s="67" t="s">
        <v>51</v>
      </c>
      <c r="H48" s="67"/>
      <c r="I48" s="67"/>
      <c r="J48" s="10">
        <v>134</v>
      </c>
      <c r="K48" s="10">
        <v>0</v>
      </c>
    </row>
    <row r="49" spans="2:11" ht="24" customHeight="1">
      <c r="B49" s="72" t="s">
        <v>41</v>
      </c>
      <c r="C49" s="72"/>
      <c r="D49" s="72"/>
      <c r="E49" s="9">
        <v>0</v>
      </c>
      <c r="F49" s="9">
        <v>65363</v>
      </c>
      <c r="G49" s="70" t="s">
        <v>66</v>
      </c>
      <c r="H49" s="69"/>
      <c r="I49" s="69"/>
      <c r="J49" s="10"/>
      <c r="K49" s="10"/>
    </row>
    <row r="50" spans="2:11" ht="16.5" customHeight="1">
      <c r="B50" s="68" t="s">
        <v>35</v>
      </c>
      <c r="C50" s="68"/>
      <c r="D50" s="68"/>
      <c r="E50" s="9">
        <f>+E48-E49</f>
        <v>6862</v>
      </c>
      <c r="F50" s="9">
        <f>+F48-F49</f>
        <v>344019</v>
      </c>
      <c r="G50" s="69" t="s">
        <v>67</v>
      </c>
      <c r="H50" s="69"/>
      <c r="I50" s="69"/>
      <c r="J50" s="10">
        <v>892</v>
      </c>
      <c r="K50" s="10">
        <v>-72165</v>
      </c>
    </row>
    <row r="51" spans="2:11" ht="34.5" customHeight="1">
      <c r="B51" s="69" t="s">
        <v>44</v>
      </c>
      <c r="C51" s="69"/>
      <c r="D51" s="69"/>
      <c r="E51" s="9">
        <v>721147</v>
      </c>
      <c r="F51" s="9">
        <v>1201403</v>
      </c>
      <c r="G51" s="70" t="s">
        <v>71</v>
      </c>
      <c r="H51" s="69"/>
      <c r="I51" s="69"/>
      <c r="J51" s="10"/>
      <c r="K51" s="10"/>
    </row>
    <row r="52" spans="2:11" ht="34.5" customHeight="1">
      <c r="B52" s="69" t="s">
        <v>46</v>
      </c>
      <c r="C52" s="69"/>
      <c r="D52" s="69"/>
      <c r="E52" s="9">
        <v>724515</v>
      </c>
      <c r="F52" s="9">
        <v>1063469</v>
      </c>
      <c r="G52" s="50" t="s">
        <v>68</v>
      </c>
      <c r="H52" s="67"/>
      <c r="I52" s="67"/>
      <c r="J52" s="10"/>
      <c r="K52" s="10"/>
    </row>
    <row r="53" spans="2:11" ht="18" customHeight="1">
      <c r="B53" s="67" t="s">
        <v>47</v>
      </c>
      <c r="C53" s="67"/>
      <c r="D53" s="67"/>
      <c r="E53" s="9">
        <f>+E51-E52</f>
        <v>-3368</v>
      </c>
      <c r="F53" s="9">
        <f>+F51-F52</f>
        <v>137934</v>
      </c>
      <c r="G53" s="67" t="s">
        <v>69</v>
      </c>
      <c r="H53" s="67"/>
      <c r="I53" s="67"/>
      <c r="J53" s="10"/>
      <c r="K53" s="10"/>
    </row>
    <row r="54" spans="2:11" ht="15" customHeight="1">
      <c r="B54" s="50" t="s">
        <v>48</v>
      </c>
      <c r="C54" s="50"/>
      <c r="D54" s="50"/>
      <c r="E54" s="51">
        <v>6418</v>
      </c>
      <c r="F54" s="51">
        <v>3483</v>
      </c>
      <c r="G54" s="67" t="s">
        <v>53</v>
      </c>
      <c r="H54" s="67"/>
      <c r="I54" s="67"/>
      <c r="J54" s="10"/>
      <c r="K54" s="10"/>
    </row>
    <row r="55" spans="2:11" ht="23.25" customHeight="1">
      <c r="B55" s="50"/>
      <c r="C55" s="50"/>
      <c r="D55" s="50"/>
      <c r="E55" s="51"/>
      <c r="F55" s="51"/>
      <c r="G55" s="50" t="s">
        <v>54</v>
      </c>
      <c r="H55" s="67"/>
      <c r="I55" s="67"/>
      <c r="J55" s="10"/>
      <c r="K55" s="10"/>
    </row>
    <row r="56" spans="2:11" ht="20.25" customHeight="1">
      <c r="B56" s="50" t="s">
        <v>50</v>
      </c>
      <c r="C56" s="50"/>
      <c r="D56" s="50"/>
      <c r="E56" s="51">
        <f>1026-593</f>
        <v>433</v>
      </c>
      <c r="F56" s="51">
        <f>10800-13163</f>
        <v>-2363</v>
      </c>
      <c r="G56" s="52"/>
      <c r="H56" s="53"/>
      <c r="I56" s="53"/>
      <c r="J56" s="12"/>
      <c r="K56" s="12"/>
    </row>
    <row r="57" spans="2:6" ht="22.5" customHeight="1">
      <c r="B57" s="50"/>
      <c r="C57" s="50"/>
      <c r="D57" s="50"/>
      <c r="E57" s="51"/>
      <c r="F57" s="51"/>
    </row>
    <row r="58" spans="2:6" ht="11.25">
      <c r="B58" s="50" t="s">
        <v>52</v>
      </c>
      <c r="C58" s="50"/>
      <c r="D58" s="50"/>
      <c r="E58" s="51">
        <f>E53+E54+E56</f>
        <v>3483</v>
      </c>
      <c r="F58" s="51">
        <f>+F53+F54+F56</f>
        <v>139054</v>
      </c>
    </row>
    <row r="59" spans="2:6" ht="11.25">
      <c r="B59" s="50"/>
      <c r="C59" s="50"/>
      <c r="D59" s="50"/>
      <c r="E59" s="51"/>
      <c r="F59" s="51"/>
    </row>
    <row r="60" ht="14.25" customHeight="1"/>
    <row r="61" spans="1:11" ht="11.25">
      <c r="A61" s="13"/>
      <c r="B61" s="43" t="s">
        <v>55</v>
      </c>
      <c r="C61" s="43"/>
      <c r="D61" s="43"/>
      <c r="E61" s="43"/>
      <c r="F61" s="43"/>
      <c r="G61" s="43"/>
      <c r="H61" s="43"/>
      <c r="I61" s="43"/>
      <c r="J61" s="43"/>
      <c r="K61" s="43"/>
    </row>
    <row r="62" ht="7.5" customHeight="1"/>
    <row r="63" spans="2:11" ht="12" customHeight="1">
      <c r="B63" s="14"/>
      <c r="C63" s="15"/>
      <c r="D63" s="44">
        <v>2007</v>
      </c>
      <c r="E63" s="45"/>
      <c r="F63" s="45"/>
      <c r="G63" s="46"/>
      <c r="H63" s="44">
        <v>2008</v>
      </c>
      <c r="I63" s="45"/>
      <c r="J63" s="45"/>
      <c r="K63" s="46"/>
    </row>
    <row r="64" spans="2:11" ht="27.75" customHeight="1" hidden="1">
      <c r="B64" s="16"/>
      <c r="C64" s="17"/>
      <c r="D64" s="18"/>
      <c r="E64" s="19"/>
      <c r="F64" s="19"/>
      <c r="G64" s="20"/>
      <c r="H64" s="18"/>
      <c r="I64" s="19"/>
      <c r="J64" s="19"/>
      <c r="K64" s="20"/>
    </row>
    <row r="65" spans="2:11" ht="27.75" customHeight="1">
      <c r="B65" s="21"/>
      <c r="C65" s="22"/>
      <c r="D65" s="23" t="s">
        <v>73</v>
      </c>
      <c r="E65" s="23" t="s">
        <v>74</v>
      </c>
      <c r="F65" s="23" t="s">
        <v>75</v>
      </c>
      <c r="G65" s="23" t="s">
        <v>76</v>
      </c>
      <c r="H65" s="23" t="s">
        <v>73</v>
      </c>
      <c r="I65" s="23" t="s">
        <v>74</v>
      </c>
      <c r="J65" s="23" t="s">
        <v>75</v>
      </c>
      <c r="K65" s="23" t="s">
        <v>76</v>
      </c>
    </row>
    <row r="66" spans="2:11" ht="15" customHeight="1">
      <c r="B66" s="38" t="s">
        <v>77</v>
      </c>
      <c r="C66" s="39"/>
      <c r="D66" s="24">
        <v>94695</v>
      </c>
      <c r="E66" s="24"/>
      <c r="F66" s="24"/>
      <c r="G66" s="24">
        <v>94695</v>
      </c>
      <c r="H66" s="24">
        <v>94695</v>
      </c>
      <c r="I66" s="24">
        <v>81558</v>
      </c>
      <c r="J66" s="24">
        <v>82635</v>
      </c>
      <c r="K66" s="24">
        <f>H66+I66-J66</f>
        <v>93618</v>
      </c>
    </row>
    <row r="67" spans="2:11" ht="11.25">
      <c r="B67" s="38" t="s">
        <v>78</v>
      </c>
      <c r="C67" s="39"/>
      <c r="D67" s="24">
        <v>3802</v>
      </c>
      <c r="E67" s="24"/>
      <c r="F67" s="24">
        <v>231</v>
      </c>
      <c r="G67" s="24">
        <v>3571</v>
      </c>
      <c r="H67" s="24">
        <v>3571</v>
      </c>
      <c r="I67" s="24"/>
      <c r="J67" s="24"/>
      <c r="K67" s="24">
        <v>3571</v>
      </c>
    </row>
    <row r="68" spans="2:11" ht="11.25">
      <c r="B68" s="38" t="s">
        <v>79</v>
      </c>
      <c r="C68" s="39"/>
      <c r="D68" s="24"/>
      <c r="E68" s="11"/>
      <c r="F68" s="11"/>
      <c r="G68" s="24"/>
      <c r="H68" s="11"/>
      <c r="I68" s="11"/>
      <c r="J68" s="11"/>
      <c r="K68" s="11"/>
    </row>
    <row r="69" spans="2:11" ht="11.25">
      <c r="B69" s="38" t="s">
        <v>80</v>
      </c>
      <c r="C69" s="39"/>
      <c r="D69" s="24"/>
      <c r="E69" s="11"/>
      <c r="F69" s="11"/>
      <c r="G69" s="24"/>
      <c r="H69" s="11"/>
      <c r="I69" s="11"/>
      <c r="J69" s="11"/>
      <c r="K69" s="11"/>
    </row>
    <row r="70" spans="2:11" ht="11.25">
      <c r="B70" s="38" t="s">
        <v>81</v>
      </c>
      <c r="C70" s="39"/>
      <c r="D70" s="24">
        <v>35345</v>
      </c>
      <c r="E70" s="11"/>
      <c r="F70" s="11"/>
      <c r="G70" s="24">
        <v>35345</v>
      </c>
      <c r="H70" s="24">
        <v>35345</v>
      </c>
      <c r="I70" s="24">
        <v>83244</v>
      </c>
      <c r="J70" s="24"/>
      <c r="K70" s="24">
        <f>H70+I70</f>
        <v>118589</v>
      </c>
    </row>
    <row r="71" spans="2:11" ht="11.25">
      <c r="B71" s="38" t="s">
        <v>82</v>
      </c>
      <c r="C71" s="39"/>
      <c r="D71" s="25"/>
      <c r="E71" s="11"/>
      <c r="F71" s="11"/>
      <c r="G71" s="24"/>
      <c r="H71" s="11"/>
      <c r="I71" s="11"/>
      <c r="J71" s="11"/>
      <c r="K71" s="11"/>
    </row>
    <row r="72" spans="2:11" ht="22.5" customHeight="1">
      <c r="B72" s="38" t="s">
        <v>98</v>
      </c>
      <c r="C72" s="39"/>
      <c r="D72" s="25"/>
      <c r="E72" s="11"/>
      <c r="F72" s="11"/>
      <c r="G72" s="24"/>
      <c r="H72" s="11"/>
      <c r="I72" s="11"/>
      <c r="J72" s="11"/>
      <c r="K72" s="11"/>
    </row>
    <row r="73" spans="2:11" ht="21.75" customHeight="1">
      <c r="B73" s="38" t="s">
        <v>97</v>
      </c>
      <c r="C73" s="39"/>
      <c r="D73" s="25"/>
      <c r="E73" s="11"/>
      <c r="F73" s="24"/>
      <c r="G73" s="24"/>
      <c r="H73" s="11"/>
      <c r="I73" s="11"/>
      <c r="J73" s="11"/>
      <c r="K73" s="11"/>
    </row>
    <row r="74" spans="2:11" ht="12.75" customHeight="1">
      <c r="B74" s="38" t="s">
        <v>83</v>
      </c>
      <c r="C74" s="39"/>
      <c r="D74" s="24">
        <v>3826</v>
      </c>
      <c r="E74" s="24">
        <v>892</v>
      </c>
      <c r="F74" s="24">
        <v>3826</v>
      </c>
      <c r="G74" s="24">
        <v>892</v>
      </c>
      <c r="H74" s="24">
        <v>892</v>
      </c>
      <c r="I74" s="24"/>
      <c r="J74" s="24">
        <v>892</v>
      </c>
      <c r="K74" s="24"/>
    </row>
    <row r="75" spans="2:11" ht="11.25" customHeight="1">
      <c r="B75" s="38" t="s">
        <v>84</v>
      </c>
      <c r="C75" s="39"/>
      <c r="D75" s="25"/>
      <c r="E75" s="11"/>
      <c r="F75" s="11"/>
      <c r="G75" s="11"/>
      <c r="H75" s="24"/>
      <c r="I75" s="24">
        <v>72165</v>
      </c>
      <c r="J75" s="24"/>
      <c r="K75" s="24">
        <v>72165</v>
      </c>
    </row>
    <row r="76" spans="2:11" ht="12.75" customHeight="1">
      <c r="B76" s="38" t="s">
        <v>85</v>
      </c>
      <c r="C76" s="39"/>
      <c r="D76" s="25"/>
      <c r="E76" s="11"/>
      <c r="F76" s="11"/>
      <c r="G76" s="11"/>
      <c r="H76" s="24"/>
      <c r="I76" s="24"/>
      <c r="J76" s="24"/>
      <c r="K76" s="24"/>
    </row>
    <row r="77" spans="2:11" s="1" customFormat="1" ht="12.75" customHeight="1">
      <c r="B77" s="41" t="s">
        <v>86</v>
      </c>
      <c r="C77" s="42"/>
      <c r="D77" s="3">
        <f>D66+D67+D70+D74</f>
        <v>137668</v>
      </c>
      <c r="E77" s="3">
        <v>892</v>
      </c>
      <c r="F77" s="3">
        <f>F67+F74</f>
        <v>4057</v>
      </c>
      <c r="G77" s="3">
        <f>D77+E77-F77</f>
        <v>134503</v>
      </c>
      <c r="H77" s="3">
        <f>H66+H67+H70+H74</f>
        <v>134503</v>
      </c>
      <c r="I77" s="3">
        <f>I66+I70-I75</f>
        <v>92637</v>
      </c>
      <c r="J77" s="3">
        <f>J66+J74</f>
        <v>83527</v>
      </c>
      <c r="K77" s="3">
        <f>H77+I77-J77</f>
        <v>143613</v>
      </c>
    </row>
    <row r="78" spans="1:11" ht="15.75" customHeight="1">
      <c r="A78" s="26"/>
      <c r="B78" s="38" t="s">
        <v>88</v>
      </c>
      <c r="C78" s="39"/>
      <c r="D78" s="25"/>
      <c r="E78" s="11"/>
      <c r="F78" s="11"/>
      <c r="G78" s="11"/>
      <c r="H78" s="24"/>
      <c r="I78" s="24"/>
      <c r="J78" s="24"/>
      <c r="K78" s="24"/>
    </row>
    <row r="79" spans="1:11" ht="6.75" customHeight="1">
      <c r="A79" s="27"/>
      <c r="B79" s="27"/>
      <c r="C79" s="28"/>
      <c r="D79" s="29"/>
      <c r="E79" s="29"/>
      <c r="F79" s="29"/>
      <c r="G79" s="29"/>
      <c r="H79" s="29"/>
      <c r="I79" s="29"/>
      <c r="J79" s="29"/>
      <c r="K79" s="29"/>
    </row>
    <row r="80" ht="3" customHeight="1"/>
    <row r="81" spans="2:11" ht="372.75" customHeight="1">
      <c r="B81" s="63" t="s">
        <v>108</v>
      </c>
      <c r="C81" s="64"/>
      <c r="D81" s="64"/>
      <c r="E81" s="64"/>
      <c r="F81" s="64"/>
      <c r="G81" s="64"/>
      <c r="H81" s="64"/>
      <c r="I81" s="64"/>
      <c r="J81" s="64"/>
      <c r="K81" s="64"/>
    </row>
    <row r="82" spans="2:11" ht="39" customHeight="1">
      <c r="B82" s="65" t="s">
        <v>87</v>
      </c>
      <c r="C82" s="66"/>
      <c r="D82" s="66"/>
      <c r="E82" s="66"/>
      <c r="F82" s="66"/>
      <c r="G82" s="66"/>
      <c r="H82" s="66"/>
      <c r="I82" s="66"/>
      <c r="J82" s="66"/>
      <c r="K82" s="66"/>
    </row>
    <row r="83" spans="2:11" ht="3.75" customHeight="1">
      <c r="B83" s="30"/>
      <c r="C83" s="31"/>
      <c r="D83" s="31"/>
      <c r="E83" s="31"/>
      <c r="F83" s="31"/>
      <c r="G83" s="31"/>
      <c r="H83" s="31"/>
      <c r="I83" s="31"/>
      <c r="J83" s="31"/>
      <c r="K83" s="31"/>
    </row>
    <row r="84" spans="2:11" ht="12" customHeight="1">
      <c r="B84" s="40" t="s">
        <v>105</v>
      </c>
      <c r="C84" s="40"/>
      <c r="D84" s="40"/>
      <c r="E84" s="40"/>
      <c r="F84" s="40"/>
      <c r="G84" s="40"/>
      <c r="H84" s="40"/>
      <c r="I84" s="40"/>
      <c r="J84" s="40"/>
      <c r="K84" s="40"/>
    </row>
    <row r="85" spans="2:11" ht="8.25" customHeight="1">
      <c r="B85" s="34"/>
      <c r="C85" s="34"/>
      <c r="D85" s="34"/>
      <c r="E85" s="34"/>
      <c r="F85" s="34"/>
      <c r="G85" s="34"/>
      <c r="H85" s="34"/>
      <c r="I85" s="34"/>
      <c r="J85" s="34"/>
      <c r="K85" s="34"/>
    </row>
    <row r="86" spans="2:11" ht="13.5" customHeight="1">
      <c r="B86" s="55" t="s">
        <v>106</v>
      </c>
      <c r="C86" s="56"/>
      <c r="D86" s="56"/>
      <c r="E86" s="56"/>
      <c r="F86" s="56"/>
      <c r="G86" s="56"/>
      <c r="H86" s="56"/>
      <c r="I86" s="56"/>
      <c r="J86" s="56"/>
      <c r="K86" s="56"/>
    </row>
    <row r="87" spans="2:11" ht="11.25">
      <c r="B87" s="57" t="s">
        <v>102</v>
      </c>
      <c r="C87" s="58"/>
      <c r="D87" s="58"/>
      <c r="E87" s="58"/>
      <c r="F87" s="58"/>
      <c r="G87" s="58"/>
      <c r="H87" s="58"/>
      <c r="I87" s="58"/>
      <c r="J87" s="58"/>
      <c r="K87" s="58"/>
    </row>
    <row r="88" spans="2:11" ht="14.25" customHeight="1">
      <c r="B88" s="58"/>
      <c r="C88" s="58"/>
      <c r="D88" s="58"/>
      <c r="E88" s="58"/>
      <c r="F88" s="58"/>
      <c r="G88" s="58"/>
      <c r="H88" s="58"/>
      <c r="I88" s="58"/>
      <c r="J88" s="58"/>
      <c r="K88" s="58"/>
    </row>
    <row r="89" spans="2:11" ht="4.5" customHeight="1">
      <c r="B89" s="59"/>
      <c r="C89" s="60"/>
      <c r="D89" s="60"/>
      <c r="E89" s="60"/>
      <c r="F89" s="60"/>
      <c r="G89" s="60"/>
      <c r="H89" s="60"/>
      <c r="I89" s="60"/>
      <c r="J89" s="60"/>
      <c r="K89" s="60"/>
    </row>
    <row r="90" spans="2:11" ht="6" customHeight="1">
      <c r="B90" s="60"/>
      <c r="C90" s="60"/>
      <c r="D90" s="60"/>
      <c r="E90" s="60"/>
      <c r="F90" s="60"/>
      <c r="G90" s="60"/>
      <c r="H90" s="60"/>
      <c r="I90" s="60"/>
      <c r="J90" s="60"/>
      <c r="K90" s="60"/>
    </row>
    <row r="91" spans="2:11" ht="9.75" customHeight="1">
      <c r="B91" s="12"/>
      <c r="C91" s="12"/>
      <c r="D91" s="12"/>
      <c r="E91" s="12"/>
      <c r="F91" s="12"/>
      <c r="G91" s="12"/>
      <c r="H91" s="61" t="s">
        <v>101</v>
      </c>
      <c r="I91" s="62"/>
      <c r="J91" s="62"/>
      <c r="K91" s="62"/>
    </row>
    <row r="92" ht="11.25">
      <c r="F92" s="32"/>
    </row>
    <row r="93" spans="6:11" ht="11.25">
      <c r="F93" s="32"/>
      <c r="H93" s="54"/>
      <c r="I93" s="54"/>
      <c r="J93" s="54"/>
      <c r="K93" s="54"/>
    </row>
    <row r="94" spans="6:11" ht="9" customHeight="1">
      <c r="F94" s="32"/>
      <c r="H94" s="33"/>
      <c r="I94" s="33"/>
      <c r="J94" s="33"/>
      <c r="K94" s="33"/>
    </row>
  </sheetData>
  <sheetProtection/>
  <mergeCells count="134">
    <mergeCell ref="B6:C6"/>
    <mergeCell ref="D6:G6"/>
    <mergeCell ref="H6:I6"/>
    <mergeCell ref="J6:K6"/>
    <mergeCell ref="B1:K1"/>
    <mergeCell ref="B2:K2"/>
    <mergeCell ref="B3:K3"/>
    <mergeCell ref="B5:K5"/>
    <mergeCell ref="B7:C7"/>
    <mergeCell ref="D7:G7"/>
    <mergeCell ref="H7:I7"/>
    <mergeCell ref="J7:K7"/>
    <mergeCell ref="B9:K9"/>
    <mergeCell ref="B11:K11"/>
    <mergeCell ref="B12:D12"/>
    <mergeCell ref="G12:I12"/>
    <mergeCell ref="B13:D13"/>
    <mergeCell ref="G13:I13"/>
    <mergeCell ref="B14:D14"/>
    <mergeCell ref="B15:D15"/>
    <mergeCell ref="G15:I15"/>
    <mergeCell ref="G14:I14"/>
    <mergeCell ref="B16:D16"/>
    <mergeCell ref="G16:I16"/>
    <mergeCell ref="B17:D20"/>
    <mergeCell ref="E17:E20"/>
    <mergeCell ref="F17:F20"/>
    <mergeCell ref="G17:I17"/>
    <mergeCell ref="G20:I20"/>
    <mergeCell ref="B21:D21"/>
    <mergeCell ref="G21:I21"/>
    <mergeCell ref="B22:D22"/>
    <mergeCell ref="G22:I22"/>
    <mergeCell ref="B23:D23"/>
    <mergeCell ref="G23:I24"/>
    <mergeCell ref="J23:J24"/>
    <mergeCell ref="K23:K24"/>
    <mergeCell ref="B24:D24"/>
    <mergeCell ref="B25:D25"/>
    <mergeCell ref="G25:I25"/>
    <mergeCell ref="B26:D26"/>
    <mergeCell ref="G26:I26"/>
    <mergeCell ref="B27:D27"/>
    <mergeCell ref="G27:I27"/>
    <mergeCell ref="B28:D28"/>
    <mergeCell ref="G28:I28"/>
    <mergeCell ref="B29:D29"/>
    <mergeCell ref="G29:I30"/>
    <mergeCell ref="J29:J30"/>
    <mergeCell ref="K29:K30"/>
    <mergeCell ref="B30:D30"/>
    <mergeCell ref="G31:I31"/>
    <mergeCell ref="B33:F34"/>
    <mergeCell ref="G33:K34"/>
    <mergeCell ref="B35:D37"/>
    <mergeCell ref="E35:E37"/>
    <mergeCell ref="F35:F37"/>
    <mergeCell ref="G35:I36"/>
    <mergeCell ref="J35:J36"/>
    <mergeCell ref="K35:K36"/>
    <mergeCell ref="G37:I37"/>
    <mergeCell ref="B38:D38"/>
    <mergeCell ref="G38:I38"/>
    <mergeCell ref="B39:D39"/>
    <mergeCell ref="G39:I39"/>
    <mergeCell ref="B40:D40"/>
    <mergeCell ref="G40:I40"/>
    <mergeCell ref="B41:D42"/>
    <mergeCell ref="E41:E42"/>
    <mergeCell ref="F41:F42"/>
    <mergeCell ref="G41:I41"/>
    <mergeCell ref="G42:I42"/>
    <mergeCell ref="B43:D43"/>
    <mergeCell ref="G43:I43"/>
    <mergeCell ref="B44:D44"/>
    <mergeCell ref="G44:I44"/>
    <mergeCell ref="B45:D45"/>
    <mergeCell ref="G45:I45"/>
    <mergeCell ref="B46:D47"/>
    <mergeCell ref="E46:E47"/>
    <mergeCell ref="F46:F47"/>
    <mergeCell ref="G46:I47"/>
    <mergeCell ref="J46:J47"/>
    <mergeCell ref="K46:K47"/>
    <mergeCell ref="B48:D48"/>
    <mergeCell ref="G48:I48"/>
    <mergeCell ref="B49:D49"/>
    <mergeCell ref="G49:I49"/>
    <mergeCell ref="B50:D50"/>
    <mergeCell ref="G50:I50"/>
    <mergeCell ref="B51:D51"/>
    <mergeCell ref="G51:I51"/>
    <mergeCell ref="B52:D52"/>
    <mergeCell ref="G52:I52"/>
    <mergeCell ref="E58:E59"/>
    <mergeCell ref="F58:F59"/>
    <mergeCell ref="B53:D53"/>
    <mergeCell ref="G53:I53"/>
    <mergeCell ref="B54:D55"/>
    <mergeCell ref="E54:E55"/>
    <mergeCell ref="F54:F55"/>
    <mergeCell ref="G54:I54"/>
    <mergeCell ref="G55:I55"/>
    <mergeCell ref="H93:K93"/>
    <mergeCell ref="B86:K86"/>
    <mergeCell ref="B87:K88"/>
    <mergeCell ref="B89:K90"/>
    <mergeCell ref="H91:K91"/>
    <mergeCell ref="B81:K81"/>
    <mergeCell ref="B82:K82"/>
    <mergeCell ref="B61:K61"/>
    <mergeCell ref="D63:G63"/>
    <mergeCell ref="H63:K63"/>
    <mergeCell ref="G18:I18"/>
    <mergeCell ref="G19:I19"/>
    <mergeCell ref="B56:D57"/>
    <mergeCell ref="E56:E57"/>
    <mergeCell ref="F56:F57"/>
    <mergeCell ref="G56:I56"/>
    <mergeCell ref="B58:D59"/>
    <mergeCell ref="B66:C66"/>
    <mergeCell ref="B67:C67"/>
    <mergeCell ref="B68:C68"/>
    <mergeCell ref="B69:C69"/>
    <mergeCell ref="B70:C70"/>
    <mergeCell ref="B71:C71"/>
    <mergeCell ref="B78:C78"/>
    <mergeCell ref="B84:K84"/>
    <mergeCell ref="B72:C72"/>
    <mergeCell ref="B73:C73"/>
    <mergeCell ref="B74:C74"/>
    <mergeCell ref="B75:C75"/>
    <mergeCell ref="B76:C76"/>
    <mergeCell ref="B77:C77"/>
  </mergeCells>
  <printOptions/>
  <pageMargins left="1.32" right="0.7480314960629921" top="0.5905511811023623" bottom="0.5905511811023623" header="0.5118110236220472" footer="0.5118110236220472"/>
  <pageSetup horizontalDpi="300" verticalDpi="300" orientation="portrait" paperSize="9" scale="80" r:id="rId1"/>
  <rowBreaks count="1" manualBreakCount="1">
    <brk id="59" max="255" man="1"/>
  </rowBreaks>
  <ignoredErrors>
    <ignoredError sqref="J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Administrator</cp:lastModifiedBy>
  <cp:lastPrinted>2009-07-01T11:39:34Z</cp:lastPrinted>
  <dcterms:created xsi:type="dcterms:W3CDTF">2007-02-12T13:02:25Z</dcterms:created>
  <dcterms:modified xsi:type="dcterms:W3CDTF">2009-07-01T11:40:00Z</dcterms:modified>
  <cp:category/>
  <cp:version/>
  <cp:contentType/>
  <cp:contentStatus/>
</cp:coreProperties>
</file>