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SK KIKINDA" sheetId="1" r:id="rId1"/>
  </sheets>
  <definedNames>
    <definedName name="_xlnm.Print_Area" localSheetId="0">'MSK KIKINDA'!$B$1:$K$90</definedName>
  </definedNames>
  <calcPr fullCalcOnLoad="1"/>
</workbook>
</file>

<file path=xl/sharedStrings.xml><?xml version="1.0" encoding="utf-8"?>
<sst xmlns="http://schemas.openxmlformats.org/spreadsheetml/2006/main" count="141" uniqueCount="129">
  <si>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</si>
  <si>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</si>
  <si>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</si>
  <si>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</si>
  <si>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</si>
  <si>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</si>
  <si>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</si>
  <si>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</si>
  <si>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</si>
  <si>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</si>
  <si>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</si>
  <si>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</si>
  <si>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</si>
  <si>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</si>
  <si>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</si>
  <si>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</si>
  <si>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</si>
  <si>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</si>
  <si>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</si>
  <si>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</si>
  <si>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</si>
  <si>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</si>
  <si>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</si>
  <si>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</si>
  <si>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</si>
  <si>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</si>
  <si>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</si>
  <si>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</si>
  <si>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</si>
  <si>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</si>
  <si>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</si>
  <si>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</si>
  <si>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</si>
  <si>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</si>
  <si>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</si>
  <si>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</si>
  <si>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</si>
  <si>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</si>
  <si>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</si>
  <si>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</si>
  <si>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</si>
  <si>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</si>
  <si>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</si>
  <si>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</si>
  <si>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</si>
  <si>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</si>
  <si>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</si>
  <si>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</si>
  <si>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</si>
  <si>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</si>
  <si>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</si>
  <si>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</si>
  <si>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</si>
  <si>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</si>
  <si>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</si>
  <si>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</si>
  <si>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</si>
  <si>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</si>
  <si>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</si>
  <si>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</si>
  <si>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</si>
  <si>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</si>
  <si>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</si>
  <si>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</si>
  <si>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</si>
  <si>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</si>
  <si>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</si>
  <si>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</si>
  <si>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</si>
  <si>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</si>
  <si>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</si>
  <si>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</si>
  <si>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</si>
  <si>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</si>
  <si>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</si>
  <si>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</si>
  <si>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</si>
  <si>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</si>
  <si>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</si>
  <si>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</si>
  <si>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</si>
  <si>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</si>
  <si>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</si>
  <si>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</si>
  <si>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</si>
  <si>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</si>
  <si>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</si>
  <si>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</si>
  <si>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</si>
  <si>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</si>
  <si>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</si>
  <si>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</si>
  <si>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</si>
  <si>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</si>
  <si>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</si>
  <si>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</si>
  <si>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</si>
  <si>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</si>
  <si>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Милошевачки пут бб Кикинда</t>
  </si>
  <si>
    <t>30 без 309</t>
  </si>
  <si>
    <t>330 и 331</t>
  </si>
  <si>
    <t>(159.656)</t>
  </si>
  <si>
    <t>(22.884)</t>
  </si>
  <si>
    <t>(917.329)</t>
  </si>
  <si>
    <t>(1.988.639)</t>
  </si>
  <si>
    <t>(5.963)</t>
  </si>
  <si>
    <t>(1.280)</t>
  </si>
  <si>
    <t>(5.204)</t>
  </si>
  <si>
    <t xml:space="preserve"> БИЛАНС СТАЊА (у 000 дин)</t>
  </si>
  <si>
    <t>(582.672)</t>
  </si>
  <si>
    <t>(2.345.351)</t>
  </si>
  <si>
    <t>(1.787.242)</t>
  </si>
  <si>
    <t>(1.182.011)</t>
  </si>
  <si>
    <t>(923.292)</t>
  </si>
  <si>
    <t>(1.984.679)</t>
  </si>
  <si>
    <t>197.437</t>
  </si>
  <si>
    <t>3.960</t>
  </si>
  <si>
    <t>V МЕСТО И ВРЕМЕ ГДЕ СЕ МОЖЕ ИЗВРШИТИ УВИД У ФИНАНСИЈСКЕ ИЗВЕШТАЈЕ И ИЗВЕШТАЈ РЕВИЗОРА</t>
  </si>
  <si>
    <t>(258.717)</t>
  </si>
  <si>
    <t>В. ПОРЕЗ НА ДОБИТ-одложени порески приходи /расходи периода</t>
  </si>
  <si>
    <t>ИЗВОД ИЗ KOНСОЛИДОВАНOГ ФИНАНСИЈСКОГ ИЗВЕШТАЈА ЗА 2008. ГОДИНУ</t>
  </si>
  <si>
    <t xml:space="preserve">Скрећемо пажњу не изражавајући резерву на изражено мишљење у претходној тачки, на следеће: "Група" је у пословној 2008.години исказала губитак од РСД 1.984.671 хиљада, а на дан 31.12.2008. кумулиран губитак исказан у Билансу стања РСД 15.630.134 хиљада. Матична компанија, акционарско друштво "Метанолско сирћетни -комплекс", Кикинда је у 2008. години извршио конверзију обавеза у капитал у укупном износу од РСД 14.468.294 хиљада. Од децембра 2008. године па до датума овог извештаја у матичној компанији је обустављена производња. Финасијски извештаји су састављени на рачуноводственој основи сталности пословања, а напред наведене чињенице указују на постојање материјално значајне неизвесности која изазива значајну сумњу да ли ће "Група" бити у стању да настави са пословањем по начелу сталности правног лица.   У Београду, 24.априла 2009. године.                                                                                                                  </t>
  </si>
  <si>
    <t>Генерални директор</t>
  </si>
  <si>
    <t>Сава Лазић</t>
  </si>
  <si>
    <t xml:space="preserve">Увек у уговореном термину: Акционарско друштво "Метанолско-сирћетни комплекс" Кикинда, Милошевачки пут бб. </t>
  </si>
  <si>
    <t>У току 2008. године, а на предлог Владе Републике Србије, извршено је повећање капитала конверзијом обавеза у капитал.</t>
  </si>
  <si>
    <r>
      <t>III ЗАКЉУЧНО МИШЉЕЊЕ РЕВИЗОРА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 xml:space="preserve">"МООRE STEPHENS Revizija i Računovodstvo"                                                                                                                                                                                  По нашем мишљењу, консолидовани финансијски извештаји истинито и објективно по свим материјално значајним питањима, приказују финансијско стање групе "Метанолско-сирћетног комплекса" а.д.  Кикинда, на дан 31. децембра 2008., као и резултат пословања и токове готовине за пословну годину завршену на тај дан, у складу са рачуноводственим прописима у Републици Србији и рачуноводственим политикама обелодањеним у напоменама уз консолидоване финансијске извештаје. 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</t>
    </r>
  </si>
  <si>
    <t>Метанолско-сирћетни комплекс а.д.</t>
  </si>
  <si>
    <t>Метанолско-сирћетни комплекс а.д.  Кикинда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</si>
</sst>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wrapText="1"/>
    </xf>
    <xf numFmtId="3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 vertical="center"/>
    </xf>
    <xf numFmtId="49" fontId="1" fillId="33" borderId="11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horizontal="justify" wrapText="1"/>
    </xf>
    <xf numFmtId="0" fontId="4" fillId="33" borderId="0" xfId="0" applyFont="1" applyFill="1" applyAlignment="1">
      <alignment horizontal="justify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1">
      <selection activeCell="B3" sqref="B3:K3"/>
    </sheetView>
  </sheetViews>
  <sheetFormatPr defaultColWidth="9.140625" defaultRowHeight="12.75"/>
  <cols>
    <col min="1" max="1" width="3.421875" style="2" customWidth="1"/>
    <col min="2" max="4" width="11.421875" style="2" customWidth="1"/>
    <col min="5" max="6" width="11.8515625" style="2" customWidth="1"/>
    <col min="7" max="9" width="11.421875" style="2" customWidth="1"/>
    <col min="10" max="11" width="11.8515625" style="2" customWidth="1"/>
    <col min="12" max="16384" width="9.140625" style="2" customWidth="1"/>
  </cols>
  <sheetData>
    <row r="1" spans="2:11" ht="41.25" customHeight="1">
      <c r="B1" s="1" t="s">
        <v>96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>
      <c r="B2" s="3" t="s">
        <v>120</v>
      </c>
      <c r="C2" s="3"/>
      <c r="D2" s="3"/>
      <c r="E2" s="3"/>
      <c r="F2" s="3"/>
      <c r="G2" s="3"/>
      <c r="H2" s="3"/>
      <c r="I2" s="3"/>
      <c r="J2" s="3"/>
      <c r="K2" s="3"/>
    </row>
    <row r="3" spans="2:11" ht="14.25">
      <c r="B3" s="3" t="s">
        <v>128</v>
      </c>
      <c r="C3" s="3"/>
      <c r="D3" s="3"/>
      <c r="E3" s="3"/>
      <c r="F3" s="3"/>
      <c r="G3" s="3"/>
      <c r="H3" s="3"/>
      <c r="I3" s="3"/>
      <c r="J3" s="3"/>
      <c r="K3" s="3"/>
    </row>
    <row r="4" spans="2:11" ht="14.2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4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2:11" ht="14.25">
      <c r="B6" s="6" t="s">
        <v>97</v>
      </c>
      <c r="C6" s="6"/>
      <c r="D6" s="7" t="s">
        <v>127</v>
      </c>
      <c r="E6" s="7"/>
      <c r="F6" s="7"/>
      <c r="G6" s="7"/>
      <c r="H6" s="6" t="s">
        <v>1</v>
      </c>
      <c r="I6" s="6"/>
      <c r="J6" s="7">
        <v>8036403</v>
      </c>
      <c r="K6" s="7"/>
    </row>
    <row r="7" spans="2:11" ht="14.25">
      <c r="B7" s="6" t="s">
        <v>2</v>
      </c>
      <c r="C7" s="6"/>
      <c r="D7" s="8" t="s">
        <v>98</v>
      </c>
      <c r="E7" s="9"/>
      <c r="F7" s="9"/>
      <c r="G7" s="10"/>
      <c r="H7" s="6" t="s">
        <v>3</v>
      </c>
      <c r="I7" s="6"/>
      <c r="J7" s="8">
        <v>100508466</v>
      </c>
      <c r="K7" s="10"/>
    </row>
    <row r="8" spans="2:11" ht="7.5" customHeight="1">
      <c r="B8" s="11"/>
      <c r="C8" s="11"/>
      <c r="D8" s="12"/>
      <c r="E8" s="12"/>
      <c r="F8" s="13"/>
      <c r="G8" s="13"/>
      <c r="H8" s="14"/>
      <c r="I8" s="14"/>
      <c r="J8" s="13"/>
      <c r="K8" s="13"/>
    </row>
    <row r="9" spans="2:11" ht="14.25">
      <c r="B9" s="15" t="s">
        <v>4</v>
      </c>
      <c r="C9" s="15"/>
      <c r="D9" s="15"/>
      <c r="E9" s="15"/>
      <c r="F9" s="15"/>
      <c r="G9" s="15"/>
      <c r="H9" s="15"/>
      <c r="I9" s="15"/>
      <c r="J9" s="15"/>
      <c r="K9" s="15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4.25">
      <c r="B11" s="16" t="s">
        <v>108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4.25">
      <c r="B12" s="17" t="s">
        <v>5</v>
      </c>
      <c r="C12" s="17"/>
      <c r="D12" s="17"/>
      <c r="E12" s="18" t="s">
        <v>87</v>
      </c>
      <c r="F12" s="18" t="s">
        <v>88</v>
      </c>
      <c r="G12" s="17" t="s">
        <v>6</v>
      </c>
      <c r="H12" s="17"/>
      <c r="I12" s="17"/>
      <c r="J12" s="18" t="s">
        <v>87</v>
      </c>
      <c r="K12" s="18" t="s">
        <v>88</v>
      </c>
    </row>
    <row r="13" spans="2:11" ht="14.25">
      <c r="B13" s="19" t="s">
        <v>7</v>
      </c>
      <c r="C13" s="19"/>
      <c r="D13" s="19"/>
      <c r="E13" s="20">
        <f>SUM(E14:E21)</f>
        <v>4868057</v>
      </c>
      <c r="F13" s="20">
        <f>SUM(F14:F21)</f>
        <v>4577543</v>
      </c>
      <c r="G13" s="19" t="s">
        <v>8</v>
      </c>
      <c r="H13" s="19"/>
      <c r="I13" s="19"/>
      <c r="J13" s="21">
        <f>SUM(J14+J16-J21)</f>
        <v>0</v>
      </c>
      <c r="K13" s="21">
        <f>SUM(K14+K16-K21)</f>
        <v>4440393</v>
      </c>
    </row>
    <row r="14" spans="2:11" ht="14.25">
      <c r="B14" s="19" t="s">
        <v>9</v>
      </c>
      <c r="C14" s="19"/>
      <c r="D14" s="19"/>
      <c r="E14" s="20"/>
      <c r="F14" s="20"/>
      <c r="G14" s="22" t="s">
        <v>70</v>
      </c>
      <c r="H14" s="23"/>
      <c r="I14" s="24"/>
      <c r="J14" s="21">
        <v>1732028</v>
      </c>
      <c r="K14" s="21">
        <v>16200323</v>
      </c>
    </row>
    <row r="15" spans="2:11" ht="14.25">
      <c r="B15" s="25" t="s">
        <v>10</v>
      </c>
      <c r="C15" s="25"/>
      <c r="D15" s="25"/>
      <c r="E15" s="20"/>
      <c r="F15" s="20"/>
      <c r="G15" s="19" t="s">
        <v>11</v>
      </c>
      <c r="H15" s="19"/>
      <c r="I15" s="19"/>
      <c r="J15" s="21"/>
      <c r="K15" s="21"/>
    </row>
    <row r="16" spans="2:11" ht="14.25">
      <c r="B16" s="19" t="s">
        <v>12</v>
      </c>
      <c r="C16" s="19"/>
      <c r="D16" s="19"/>
      <c r="E16" s="20">
        <v>16172</v>
      </c>
      <c r="F16" s="20">
        <v>60628</v>
      </c>
      <c r="G16" s="19" t="s">
        <v>13</v>
      </c>
      <c r="H16" s="19"/>
      <c r="I16" s="19"/>
      <c r="J16" s="21">
        <v>3908457</v>
      </c>
      <c r="K16" s="21">
        <v>3870204</v>
      </c>
    </row>
    <row r="17" spans="2:11" ht="14.25">
      <c r="B17" s="26" t="s">
        <v>55</v>
      </c>
      <c r="C17" s="19"/>
      <c r="D17" s="19"/>
      <c r="E17" s="27">
        <v>4847801</v>
      </c>
      <c r="F17" s="28">
        <v>4512396</v>
      </c>
      <c r="G17" s="19" t="s">
        <v>14</v>
      </c>
      <c r="H17" s="19"/>
      <c r="I17" s="19"/>
      <c r="J17" s="21"/>
      <c r="K17" s="21"/>
    </row>
    <row r="18" spans="2:11" ht="24" customHeight="1">
      <c r="B18" s="26"/>
      <c r="C18" s="19"/>
      <c r="D18" s="19"/>
      <c r="E18" s="29"/>
      <c r="F18" s="28"/>
      <c r="G18" s="30" t="s">
        <v>89</v>
      </c>
      <c r="H18" s="23"/>
      <c r="I18" s="24"/>
      <c r="J18" s="21"/>
      <c r="K18" s="21"/>
    </row>
    <row r="19" spans="2:11" ht="22.5" customHeight="1">
      <c r="B19" s="26"/>
      <c r="C19" s="19"/>
      <c r="D19" s="19"/>
      <c r="E19" s="29"/>
      <c r="F19" s="28"/>
      <c r="G19" s="30" t="s">
        <v>93</v>
      </c>
      <c r="H19" s="23"/>
      <c r="I19" s="24"/>
      <c r="J19" s="21"/>
      <c r="K19" s="21"/>
    </row>
    <row r="20" spans="2:11" ht="14.25">
      <c r="B20" s="19"/>
      <c r="C20" s="19"/>
      <c r="D20" s="19"/>
      <c r="E20" s="31"/>
      <c r="F20" s="28"/>
      <c r="G20" s="19" t="s">
        <v>90</v>
      </c>
      <c r="H20" s="19"/>
      <c r="I20" s="19"/>
      <c r="J20" s="21"/>
      <c r="K20" s="21"/>
    </row>
    <row r="21" spans="2:11" ht="14.25">
      <c r="B21" s="19" t="s">
        <v>15</v>
      </c>
      <c r="C21" s="19"/>
      <c r="D21" s="19"/>
      <c r="E21" s="20">
        <v>4084</v>
      </c>
      <c r="F21" s="20">
        <v>4519</v>
      </c>
      <c r="G21" s="19" t="s">
        <v>91</v>
      </c>
      <c r="H21" s="19"/>
      <c r="I21" s="19"/>
      <c r="J21" s="21">
        <v>5640485</v>
      </c>
      <c r="K21" s="21">
        <v>15630134</v>
      </c>
    </row>
    <row r="22" spans="2:11" ht="14.25">
      <c r="B22" s="19" t="s">
        <v>18</v>
      </c>
      <c r="C22" s="19"/>
      <c r="D22" s="19"/>
      <c r="E22" s="20">
        <f>SUM(E23:E26)</f>
        <v>2461386</v>
      </c>
      <c r="F22" s="20">
        <f>SUM(F23:F26)</f>
        <v>2653329</v>
      </c>
      <c r="G22" s="19" t="s">
        <v>92</v>
      </c>
      <c r="H22" s="19"/>
      <c r="I22" s="19"/>
      <c r="J22" s="21"/>
      <c r="K22" s="21"/>
    </row>
    <row r="23" spans="2:11" ht="12.75" customHeight="1">
      <c r="B23" s="19" t="s">
        <v>20</v>
      </c>
      <c r="C23" s="19"/>
      <c r="D23" s="19"/>
      <c r="E23" s="20">
        <v>864267</v>
      </c>
      <c r="F23" s="20">
        <v>1311394</v>
      </c>
      <c r="G23" s="26" t="s">
        <v>16</v>
      </c>
      <c r="H23" s="32"/>
      <c r="I23" s="32"/>
      <c r="J23" s="33">
        <f>SUM(J25+J26+J27)</f>
        <v>15316613</v>
      </c>
      <c r="K23" s="33">
        <f>SUM(K25+K26+K27)</f>
        <v>2737980</v>
      </c>
    </row>
    <row r="24" spans="2:11" ht="46.5" customHeight="1">
      <c r="B24" s="34" t="s">
        <v>56</v>
      </c>
      <c r="C24" s="25"/>
      <c r="D24" s="25"/>
      <c r="E24" s="20"/>
      <c r="F24" s="20"/>
      <c r="G24" s="32"/>
      <c r="H24" s="32"/>
      <c r="I24" s="32"/>
      <c r="J24" s="33"/>
      <c r="K24" s="33"/>
    </row>
    <row r="25" spans="2:11" ht="14.25">
      <c r="B25" s="19" t="s">
        <v>57</v>
      </c>
      <c r="C25" s="19"/>
      <c r="D25" s="19"/>
      <c r="E25" s="20">
        <v>1597119</v>
      </c>
      <c r="F25" s="20">
        <v>1341935</v>
      </c>
      <c r="G25" s="19" t="s">
        <v>17</v>
      </c>
      <c r="H25" s="19"/>
      <c r="I25" s="19"/>
      <c r="J25" s="21">
        <v>128284</v>
      </c>
      <c r="K25" s="21">
        <v>92557</v>
      </c>
    </row>
    <row r="26" spans="2:11" ht="14.25">
      <c r="B26" s="19" t="s">
        <v>22</v>
      </c>
      <c r="C26" s="19"/>
      <c r="D26" s="19"/>
      <c r="E26" s="20"/>
      <c r="F26" s="20"/>
      <c r="G26" s="19" t="s">
        <v>19</v>
      </c>
      <c r="H26" s="19"/>
      <c r="I26" s="19"/>
      <c r="J26" s="21">
        <v>7092351</v>
      </c>
      <c r="K26" s="21"/>
    </row>
    <row r="27" spans="2:11" ht="14.25">
      <c r="B27" s="19" t="s">
        <v>23</v>
      </c>
      <c r="C27" s="19"/>
      <c r="D27" s="19"/>
      <c r="E27" s="20">
        <f>SUM(E13+E22)</f>
        <v>7329443</v>
      </c>
      <c r="F27" s="20">
        <f>SUM(F13+F22)</f>
        <v>7230872</v>
      </c>
      <c r="G27" s="19" t="s">
        <v>21</v>
      </c>
      <c r="H27" s="19"/>
      <c r="I27" s="19"/>
      <c r="J27" s="21">
        <v>8095978</v>
      </c>
      <c r="K27" s="21">
        <v>2645423</v>
      </c>
    </row>
    <row r="28" spans="2:11" ht="14.25">
      <c r="B28" s="19" t="s">
        <v>58</v>
      </c>
      <c r="C28" s="19"/>
      <c r="D28" s="19"/>
      <c r="E28" s="20">
        <v>8237103</v>
      </c>
      <c r="F28" s="20"/>
      <c r="G28" s="19" t="s">
        <v>24</v>
      </c>
      <c r="H28" s="19"/>
      <c r="I28" s="19"/>
      <c r="J28" s="21">
        <v>249933</v>
      </c>
      <c r="K28" s="21">
        <v>52499</v>
      </c>
    </row>
    <row r="29" spans="2:11" ht="14.25">
      <c r="B29" s="19" t="s">
        <v>26</v>
      </c>
      <c r="C29" s="19"/>
      <c r="D29" s="19"/>
      <c r="E29" s="20"/>
      <c r="F29" s="20"/>
      <c r="G29" s="25" t="s">
        <v>25</v>
      </c>
      <c r="H29" s="25"/>
      <c r="I29" s="25"/>
      <c r="J29" s="33">
        <f>SUM(J13+J23+J28)</f>
        <v>15566546</v>
      </c>
      <c r="K29" s="33">
        <f>SUM(K13+K23+K28)</f>
        <v>7230872</v>
      </c>
    </row>
    <row r="30" spans="2:11" ht="14.25">
      <c r="B30" s="19" t="s">
        <v>27</v>
      </c>
      <c r="C30" s="19"/>
      <c r="D30" s="19"/>
      <c r="E30" s="20">
        <f>SUM(E27:E29)</f>
        <v>15566546</v>
      </c>
      <c r="F30" s="20">
        <f>SUM(F27:F29)</f>
        <v>7230872</v>
      </c>
      <c r="G30" s="25"/>
      <c r="H30" s="25"/>
      <c r="I30" s="25"/>
      <c r="J30" s="33"/>
      <c r="K30" s="33"/>
    </row>
    <row r="31" spans="2:11" ht="14.25">
      <c r="B31" s="4"/>
      <c r="C31" s="4"/>
      <c r="D31" s="4"/>
      <c r="E31" s="4"/>
      <c r="F31" s="4"/>
      <c r="G31" s="6" t="s">
        <v>28</v>
      </c>
      <c r="H31" s="6"/>
      <c r="I31" s="6"/>
      <c r="J31" s="35"/>
      <c r="K31" s="35"/>
    </row>
    <row r="32" spans="2:11" ht="9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4.25">
      <c r="B33" s="36" t="s">
        <v>59</v>
      </c>
      <c r="C33" s="37"/>
      <c r="D33" s="37"/>
      <c r="E33" s="37"/>
      <c r="F33" s="37"/>
      <c r="G33" s="37" t="s">
        <v>29</v>
      </c>
      <c r="H33" s="37"/>
      <c r="I33" s="37"/>
      <c r="J33" s="37"/>
      <c r="K33" s="37"/>
    </row>
    <row r="34" spans="2:11" ht="14.25">
      <c r="B34" s="38"/>
      <c r="C34" s="38"/>
      <c r="D34" s="38"/>
      <c r="E34" s="38"/>
      <c r="F34" s="38"/>
      <c r="G34" s="37"/>
      <c r="H34" s="37"/>
      <c r="I34" s="37"/>
      <c r="J34" s="37"/>
      <c r="K34" s="37"/>
    </row>
    <row r="35" spans="2:11" ht="12.75" customHeight="1">
      <c r="B35" s="39" t="s">
        <v>54</v>
      </c>
      <c r="C35" s="39"/>
      <c r="D35" s="39"/>
      <c r="E35" s="40" t="s">
        <v>87</v>
      </c>
      <c r="F35" s="40" t="s">
        <v>88</v>
      </c>
      <c r="G35" s="41" t="s">
        <v>30</v>
      </c>
      <c r="H35" s="42"/>
      <c r="I35" s="42"/>
      <c r="J35" s="40" t="s">
        <v>87</v>
      </c>
      <c r="K35" s="40" t="s">
        <v>88</v>
      </c>
    </row>
    <row r="36" spans="2:11" ht="14.25">
      <c r="B36" s="39"/>
      <c r="C36" s="39"/>
      <c r="D36" s="39"/>
      <c r="E36" s="43"/>
      <c r="F36" s="43"/>
      <c r="G36" s="42"/>
      <c r="H36" s="42"/>
      <c r="I36" s="42"/>
      <c r="J36" s="44"/>
      <c r="K36" s="44"/>
    </row>
    <row r="37" spans="2:11" ht="14.25">
      <c r="B37" s="39"/>
      <c r="C37" s="39"/>
      <c r="D37" s="39"/>
      <c r="E37" s="44"/>
      <c r="F37" s="44"/>
      <c r="G37" s="42" t="s">
        <v>31</v>
      </c>
      <c r="H37" s="42"/>
      <c r="I37" s="42"/>
      <c r="J37" s="45">
        <v>6680796</v>
      </c>
      <c r="K37" s="45">
        <v>7337569</v>
      </c>
    </row>
    <row r="38" spans="2:11" ht="14.25">
      <c r="B38" s="42" t="s">
        <v>32</v>
      </c>
      <c r="C38" s="42"/>
      <c r="D38" s="42"/>
      <c r="E38" s="45">
        <v>6240931</v>
      </c>
      <c r="F38" s="45">
        <v>6948580</v>
      </c>
      <c r="G38" s="42" t="s">
        <v>35</v>
      </c>
      <c r="H38" s="42"/>
      <c r="I38" s="42"/>
      <c r="J38" s="45">
        <v>7263468</v>
      </c>
      <c r="K38" s="45">
        <v>9682920</v>
      </c>
    </row>
    <row r="39" spans="2:11" ht="14.25">
      <c r="B39" s="42" t="s">
        <v>33</v>
      </c>
      <c r="C39" s="42"/>
      <c r="D39" s="42"/>
      <c r="E39" s="45">
        <v>5800951</v>
      </c>
      <c r="F39" s="45">
        <v>6692257</v>
      </c>
      <c r="G39" s="42" t="s">
        <v>60</v>
      </c>
      <c r="H39" s="42"/>
      <c r="I39" s="42"/>
      <c r="J39" s="46" t="s">
        <v>109</v>
      </c>
      <c r="K39" s="46" t="s">
        <v>110</v>
      </c>
    </row>
    <row r="40" spans="2:11" ht="14.25">
      <c r="B40" s="42" t="s">
        <v>34</v>
      </c>
      <c r="C40" s="42"/>
      <c r="D40" s="42"/>
      <c r="E40" s="45">
        <v>439980</v>
      </c>
      <c r="F40" s="45">
        <v>256323</v>
      </c>
      <c r="G40" s="42" t="s">
        <v>39</v>
      </c>
      <c r="H40" s="42"/>
      <c r="I40" s="42"/>
      <c r="J40" s="45">
        <v>348114</v>
      </c>
      <c r="K40" s="45">
        <v>261851</v>
      </c>
    </row>
    <row r="41" spans="2:11" ht="14.25">
      <c r="B41" s="41" t="s">
        <v>61</v>
      </c>
      <c r="C41" s="41"/>
      <c r="D41" s="41"/>
      <c r="E41" s="47"/>
      <c r="F41" s="47"/>
      <c r="G41" s="42" t="s">
        <v>41</v>
      </c>
      <c r="H41" s="42"/>
      <c r="I41" s="42"/>
      <c r="J41" s="45">
        <v>704461</v>
      </c>
      <c r="K41" s="45">
        <v>203810</v>
      </c>
    </row>
    <row r="42" spans="2:11" ht="12.75" customHeight="1">
      <c r="B42" s="41"/>
      <c r="C42" s="41"/>
      <c r="D42" s="41"/>
      <c r="E42" s="47"/>
      <c r="F42" s="47"/>
      <c r="G42" s="41" t="s">
        <v>42</v>
      </c>
      <c r="H42" s="41"/>
      <c r="I42" s="41"/>
      <c r="J42" s="45">
        <v>113178</v>
      </c>
      <c r="K42" s="45">
        <v>320815</v>
      </c>
    </row>
    <row r="43" spans="2:11" ht="14.25">
      <c r="B43" s="41" t="s">
        <v>36</v>
      </c>
      <c r="C43" s="41"/>
      <c r="D43" s="41"/>
      <c r="E43" s="45">
        <v>7230</v>
      </c>
      <c r="F43" s="45">
        <v>33918</v>
      </c>
      <c r="G43" s="41" t="s">
        <v>44</v>
      </c>
      <c r="H43" s="41"/>
      <c r="I43" s="41"/>
      <c r="J43" s="45">
        <v>91488</v>
      </c>
      <c r="K43" s="45">
        <v>22144</v>
      </c>
    </row>
    <row r="44" spans="2:11" ht="24.75" customHeight="1">
      <c r="B44" s="41" t="s">
        <v>37</v>
      </c>
      <c r="C44" s="41"/>
      <c r="D44" s="41"/>
      <c r="E44" s="45">
        <v>166886</v>
      </c>
      <c r="F44" s="45">
        <v>56802</v>
      </c>
      <c r="G44" s="41" t="s">
        <v>68</v>
      </c>
      <c r="H44" s="42"/>
      <c r="I44" s="42"/>
      <c r="J44" s="46" t="s">
        <v>103</v>
      </c>
      <c r="K44" s="46" t="s">
        <v>104</v>
      </c>
    </row>
    <row r="45" spans="2:11" ht="26.25" customHeight="1">
      <c r="B45" s="42" t="s">
        <v>34</v>
      </c>
      <c r="C45" s="42"/>
      <c r="D45" s="42"/>
      <c r="E45" s="46" t="s">
        <v>101</v>
      </c>
      <c r="F45" s="46" t="s">
        <v>102</v>
      </c>
      <c r="G45" s="48" t="s">
        <v>62</v>
      </c>
      <c r="H45" s="49"/>
      <c r="I45" s="50"/>
      <c r="J45" s="46" t="s">
        <v>105</v>
      </c>
      <c r="K45" s="46" t="s">
        <v>116</v>
      </c>
    </row>
    <row r="46" spans="2:11" ht="12.75" customHeight="1">
      <c r="B46" s="41" t="s">
        <v>63</v>
      </c>
      <c r="C46" s="41"/>
      <c r="D46" s="41"/>
      <c r="E46" s="47"/>
      <c r="F46" s="47"/>
      <c r="G46" s="41" t="s">
        <v>48</v>
      </c>
      <c r="H46" s="41"/>
      <c r="I46" s="41"/>
      <c r="J46" s="51" t="s">
        <v>113</v>
      </c>
      <c r="K46" s="51" t="s">
        <v>114</v>
      </c>
    </row>
    <row r="47" spans="2:11" ht="11.25" customHeight="1">
      <c r="B47" s="41"/>
      <c r="C47" s="41"/>
      <c r="D47" s="41"/>
      <c r="E47" s="47"/>
      <c r="F47" s="47"/>
      <c r="G47" s="41"/>
      <c r="H47" s="41"/>
      <c r="I47" s="41"/>
      <c r="J47" s="51"/>
      <c r="K47" s="51"/>
    </row>
    <row r="48" spans="2:11" ht="21.75" customHeight="1">
      <c r="B48" s="41" t="s">
        <v>38</v>
      </c>
      <c r="C48" s="41"/>
      <c r="D48" s="41"/>
      <c r="E48" s="45">
        <v>142</v>
      </c>
      <c r="F48" s="45">
        <v>6645</v>
      </c>
      <c r="G48" s="52" t="s">
        <v>119</v>
      </c>
      <c r="H48" s="53"/>
      <c r="I48" s="54"/>
      <c r="J48" s="46" t="s">
        <v>118</v>
      </c>
      <c r="K48" s="46" t="s">
        <v>115</v>
      </c>
    </row>
    <row r="49" spans="2:11" ht="24" customHeight="1">
      <c r="B49" s="41" t="s">
        <v>40</v>
      </c>
      <c r="C49" s="41"/>
      <c r="D49" s="41"/>
      <c r="E49" s="45">
        <v>1422</v>
      </c>
      <c r="F49" s="45">
        <v>1441</v>
      </c>
      <c r="G49" s="39" t="s">
        <v>64</v>
      </c>
      <c r="H49" s="55"/>
      <c r="I49" s="55"/>
      <c r="J49" s="45"/>
      <c r="K49" s="45"/>
    </row>
    <row r="50" spans="2:11" ht="16.5" customHeight="1">
      <c r="B50" s="42" t="s">
        <v>34</v>
      </c>
      <c r="C50" s="42"/>
      <c r="D50" s="42"/>
      <c r="E50" s="46" t="s">
        <v>106</v>
      </c>
      <c r="F50" s="46" t="s">
        <v>107</v>
      </c>
      <c r="G50" s="55" t="s">
        <v>65</v>
      </c>
      <c r="H50" s="55"/>
      <c r="I50" s="55"/>
      <c r="J50" s="46" t="s">
        <v>112</v>
      </c>
      <c r="K50" s="46" t="s">
        <v>111</v>
      </c>
    </row>
    <row r="51" spans="2:11" ht="34.5" customHeight="1">
      <c r="B51" s="55" t="s">
        <v>43</v>
      </c>
      <c r="C51" s="55"/>
      <c r="D51" s="55"/>
      <c r="E51" s="45">
        <v>6248303</v>
      </c>
      <c r="F51" s="45">
        <v>6989143</v>
      </c>
      <c r="G51" s="39" t="s">
        <v>69</v>
      </c>
      <c r="H51" s="55"/>
      <c r="I51" s="55"/>
      <c r="J51" s="45"/>
      <c r="K51" s="45"/>
    </row>
    <row r="52" spans="2:11" ht="34.5" customHeight="1">
      <c r="B52" s="55" t="s">
        <v>45</v>
      </c>
      <c r="C52" s="55"/>
      <c r="D52" s="55"/>
      <c r="E52" s="45">
        <v>5969259</v>
      </c>
      <c r="F52" s="45">
        <v>6750500</v>
      </c>
      <c r="G52" s="41" t="s">
        <v>66</v>
      </c>
      <c r="H52" s="42"/>
      <c r="I52" s="42"/>
      <c r="J52" s="45"/>
      <c r="K52" s="45"/>
    </row>
    <row r="53" spans="2:11" ht="18" customHeight="1">
      <c r="B53" s="42" t="s">
        <v>46</v>
      </c>
      <c r="C53" s="42"/>
      <c r="D53" s="42"/>
      <c r="E53" s="45">
        <v>279044</v>
      </c>
      <c r="F53" s="45">
        <v>238643</v>
      </c>
      <c r="G53" s="42" t="s">
        <v>67</v>
      </c>
      <c r="H53" s="42"/>
      <c r="I53" s="42"/>
      <c r="J53" s="45"/>
      <c r="K53" s="45"/>
    </row>
    <row r="54" spans="2:11" ht="15" customHeight="1">
      <c r="B54" s="41" t="s">
        <v>47</v>
      </c>
      <c r="C54" s="41"/>
      <c r="D54" s="41"/>
      <c r="E54" s="47">
        <v>167119</v>
      </c>
      <c r="F54" s="47">
        <v>458711</v>
      </c>
      <c r="G54" s="42" t="s">
        <v>51</v>
      </c>
      <c r="H54" s="42"/>
      <c r="I54" s="42"/>
      <c r="J54" s="45"/>
      <c r="K54" s="45"/>
    </row>
    <row r="55" spans="2:11" ht="21.75" customHeight="1">
      <c r="B55" s="41"/>
      <c r="C55" s="41"/>
      <c r="D55" s="41"/>
      <c r="E55" s="47"/>
      <c r="F55" s="47"/>
      <c r="G55" s="41" t="s">
        <v>52</v>
      </c>
      <c r="H55" s="42"/>
      <c r="I55" s="42"/>
      <c r="J55" s="45"/>
      <c r="K55" s="45"/>
    </row>
    <row r="56" spans="2:11" ht="12.75" customHeight="1">
      <c r="B56" s="41" t="s">
        <v>49</v>
      </c>
      <c r="C56" s="41"/>
      <c r="D56" s="41"/>
      <c r="E56" s="47">
        <v>12548</v>
      </c>
      <c r="F56" s="47">
        <v>89436</v>
      </c>
      <c r="G56" s="56"/>
      <c r="H56" s="57"/>
      <c r="I56" s="57"/>
      <c r="J56" s="58"/>
      <c r="K56" s="58"/>
    </row>
    <row r="57" spans="2:11" ht="8.25" customHeight="1">
      <c r="B57" s="41"/>
      <c r="C57" s="41"/>
      <c r="D57" s="41"/>
      <c r="E57" s="47"/>
      <c r="F57" s="47"/>
      <c r="G57" s="59"/>
      <c r="H57" s="59"/>
      <c r="I57" s="59"/>
      <c r="J57" s="59"/>
      <c r="K57" s="59"/>
    </row>
    <row r="58" spans="2:11" ht="14.25">
      <c r="B58" s="41" t="s">
        <v>50</v>
      </c>
      <c r="C58" s="41"/>
      <c r="D58" s="41"/>
      <c r="E58" s="47">
        <f>SUM(E53:E57)</f>
        <v>458711</v>
      </c>
      <c r="F58" s="47">
        <v>786790</v>
      </c>
      <c r="G58" s="59"/>
      <c r="H58" s="59"/>
      <c r="I58" s="59"/>
      <c r="J58" s="59"/>
      <c r="K58" s="59"/>
    </row>
    <row r="59" spans="2:11" ht="14.25">
      <c r="B59" s="41"/>
      <c r="C59" s="41"/>
      <c r="D59" s="41"/>
      <c r="E59" s="47"/>
      <c r="F59" s="47"/>
      <c r="G59" s="59"/>
      <c r="H59" s="59"/>
      <c r="I59" s="59"/>
      <c r="J59" s="59"/>
      <c r="K59" s="59"/>
    </row>
    <row r="60" spans="2:11" ht="14.25" customHeight="1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4.25">
      <c r="A61" s="60"/>
      <c r="B61" s="16" t="s">
        <v>53</v>
      </c>
      <c r="C61" s="16"/>
      <c r="D61" s="16"/>
      <c r="E61" s="16"/>
      <c r="F61" s="16"/>
      <c r="G61" s="16"/>
      <c r="H61" s="16"/>
      <c r="I61" s="16"/>
      <c r="J61" s="16"/>
      <c r="K61" s="16"/>
    </row>
    <row r="62" spans="2:11" ht="7.5" customHeight="1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2" customHeight="1">
      <c r="B63" s="61"/>
      <c r="C63" s="62"/>
      <c r="D63" s="63">
        <v>2007</v>
      </c>
      <c r="E63" s="64"/>
      <c r="F63" s="64"/>
      <c r="G63" s="65"/>
      <c r="H63" s="63">
        <v>2008</v>
      </c>
      <c r="I63" s="64"/>
      <c r="J63" s="64"/>
      <c r="K63" s="65"/>
    </row>
    <row r="64" spans="2:11" ht="27.75" customHeight="1" hidden="1">
      <c r="B64" s="66"/>
      <c r="C64" s="67"/>
      <c r="D64" s="68"/>
      <c r="E64" s="69"/>
      <c r="F64" s="69"/>
      <c r="G64" s="70"/>
      <c r="H64" s="68"/>
      <c r="I64" s="69"/>
      <c r="J64" s="69"/>
      <c r="K64" s="70"/>
    </row>
    <row r="65" spans="2:11" ht="27.75" customHeight="1">
      <c r="B65" s="71"/>
      <c r="C65" s="72"/>
      <c r="D65" s="73" t="s">
        <v>71</v>
      </c>
      <c r="E65" s="73" t="s">
        <v>72</v>
      </c>
      <c r="F65" s="73" t="s">
        <v>73</v>
      </c>
      <c r="G65" s="73" t="s">
        <v>74</v>
      </c>
      <c r="H65" s="73" t="s">
        <v>71</v>
      </c>
      <c r="I65" s="73" t="s">
        <v>72</v>
      </c>
      <c r="J65" s="73" t="s">
        <v>73</v>
      </c>
      <c r="K65" s="73" t="s">
        <v>74</v>
      </c>
    </row>
    <row r="66" spans="2:11" ht="21.75" customHeight="1">
      <c r="B66" s="74" t="s">
        <v>75</v>
      </c>
      <c r="C66" s="75" t="s">
        <v>99</v>
      </c>
      <c r="D66" s="75">
        <v>1732003</v>
      </c>
      <c r="E66" s="76"/>
      <c r="F66" s="76"/>
      <c r="G66" s="76">
        <f>SUM(D66:F66)</f>
        <v>1732003</v>
      </c>
      <c r="H66" s="76">
        <v>1732003</v>
      </c>
      <c r="I66" s="76">
        <v>14468294</v>
      </c>
      <c r="J66" s="76"/>
      <c r="K66" s="76">
        <f>SUM(H66:J66)</f>
        <v>16200297</v>
      </c>
    </row>
    <row r="67" spans="2:11" ht="21.75" customHeight="1">
      <c r="B67" s="74" t="s">
        <v>76</v>
      </c>
      <c r="C67" s="75">
        <v>309</v>
      </c>
      <c r="D67" s="75">
        <v>25</v>
      </c>
      <c r="E67" s="76"/>
      <c r="F67" s="76"/>
      <c r="G67" s="76">
        <f>SUM(D67:F67)</f>
        <v>25</v>
      </c>
      <c r="H67" s="76">
        <v>25</v>
      </c>
      <c r="I67" s="76">
        <v>1</v>
      </c>
      <c r="J67" s="76"/>
      <c r="K67" s="76">
        <f>SUM(H67:J67)</f>
        <v>26</v>
      </c>
    </row>
    <row r="68" spans="2:11" ht="30" customHeight="1">
      <c r="B68" s="74" t="s">
        <v>77</v>
      </c>
      <c r="C68" s="75">
        <v>31</v>
      </c>
      <c r="D68" s="75"/>
      <c r="E68" s="75"/>
      <c r="F68" s="75"/>
      <c r="G68" s="76">
        <f>SUM(D68:F68)</f>
        <v>0</v>
      </c>
      <c r="H68" s="75"/>
      <c r="I68" s="75"/>
      <c r="J68" s="75"/>
      <c r="K68" s="76">
        <f>SUM(H68:J68)</f>
        <v>0</v>
      </c>
    </row>
    <row r="69" spans="2:11" ht="21.75" customHeight="1">
      <c r="B69" s="74" t="s">
        <v>78</v>
      </c>
      <c r="C69" s="75">
        <v>320</v>
      </c>
      <c r="D69" s="75"/>
      <c r="E69" s="75"/>
      <c r="F69" s="75"/>
      <c r="G69" s="76">
        <f>SUM(D69:F69)</f>
        <v>0</v>
      </c>
      <c r="H69" s="75"/>
      <c r="I69" s="75"/>
      <c r="J69" s="75"/>
      <c r="K69" s="76">
        <f>SUM(H69:J69)</f>
        <v>0</v>
      </c>
    </row>
    <row r="70" spans="2:11" ht="21.75" customHeight="1">
      <c r="B70" s="74" t="s">
        <v>79</v>
      </c>
      <c r="C70" s="75">
        <v>321.322</v>
      </c>
      <c r="D70" s="75"/>
      <c r="E70" s="75"/>
      <c r="F70" s="75"/>
      <c r="G70" s="76">
        <f>SUM(D70+E70-F70)</f>
        <v>0</v>
      </c>
      <c r="H70" s="75"/>
      <c r="I70" s="75"/>
      <c r="J70" s="75"/>
      <c r="K70" s="76">
        <f>SUM(H70+I70-J70)</f>
        <v>0</v>
      </c>
    </row>
    <row r="71" spans="2:11" ht="21.75" customHeight="1">
      <c r="B71" s="74" t="s">
        <v>80</v>
      </c>
      <c r="C71" s="75" t="s">
        <v>100</v>
      </c>
      <c r="D71" s="75">
        <v>3987569</v>
      </c>
      <c r="E71" s="75"/>
      <c r="F71" s="75">
        <v>79112</v>
      </c>
      <c r="G71" s="76">
        <f aca="true" t="shared" si="0" ref="G71:G78">SUM(D71+E71-F71)</f>
        <v>3908457</v>
      </c>
      <c r="H71" s="75">
        <v>3908457</v>
      </c>
      <c r="I71" s="75">
        <v>4368</v>
      </c>
      <c r="J71" s="75">
        <v>42621</v>
      </c>
      <c r="K71" s="76">
        <f aca="true" t="shared" si="1" ref="K71:K78">SUM(H71+I71-J71)</f>
        <v>3870204</v>
      </c>
    </row>
    <row r="72" spans="2:11" ht="30" customHeight="1">
      <c r="B72" s="74" t="s">
        <v>95</v>
      </c>
      <c r="C72" s="75">
        <v>332</v>
      </c>
      <c r="D72" s="75"/>
      <c r="E72" s="75"/>
      <c r="F72" s="75"/>
      <c r="G72" s="76">
        <f t="shared" si="0"/>
        <v>0</v>
      </c>
      <c r="H72" s="75"/>
      <c r="I72" s="75"/>
      <c r="J72" s="75"/>
      <c r="K72" s="76">
        <f t="shared" si="1"/>
        <v>0</v>
      </c>
    </row>
    <row r="73" spans="2:11" ht="40.5" customHeight="1">
      <c r="B73" s="74" t="s">
        <v>94</v>
      </c>
      <c r="C73" s="75">
        <v>333</v>
      </c>
      <c r="D73" s="75"/>
      <c r="E73" s="75"/>
      <c r="F73" s="75"/>
      <c r="G73" s="76">
        <f t="shared" si="0"/>
        <v>0</v>
      </c>
      <c r="H73" s="75"/>
      <c r="I73" s="75"/>
      <c r="J73" s="75"/>
      <c r="K73" s="76">
        <f t="shared" si="1"/>
        <v>0</v>
      </c>
    </row>
    <row r="74" spans="2:11" ht="21.75" customHeight="1">
      <c r="B74" s="74" t="s">
        <v>81</v>
      </c>
      <c r="C74" s="75">
        <v>34</v>
      </c>
      <c r="D74" s="75"/>
      <c r="E74" s="75"/>
      <c r="F74" s="75"/>
      <c r="G74" s="76">
        <f t="shared" si="0"/>
        <v>0</v>
      </c>
      <c r="H74" s="75"/>
      <c r="I74" s="75"/>
      <c r="J74" s="75"/>
      <c r="K74" s="76">
        <f t="shared" si="1"/>
        <v>0</v>
      </c>
    </row>
    <row r="75" spans="2:11" ht="21.75" customHeight="1">
      <c r="B75" s="74" t="s">
        <v>82</v>
      </c>
      <c r="C75" s="75">
        <v>35</v>
      </c>
      <c r="D75" s="75">
        <v>5719597</v>
      </c>
      <c r="E75" s="75"/>
      <c r="F75" s="75">
        <v>79112</v>
      </c>
      <c r="G75" s="76">
        <f t="shared" si="0"/>
        <v>5640485</v>
      </c>
      <c r="H75" s="75">
        <v>5640485</v>
      </c>
      <c r="I75" s="75">
        <v>10022603</v>
      </c>
      <c r="J75" s="75">
        <v>32954</v>
      </c>
      <c r="K75" s="76">
        <f t="shared" si="1"/>
        <v>15630134</v>
      </c>
    </row>
    <row r="76" spans="2:11" ht="21.75" customHeight="1">
      <c r="B76" s="74" t="s">
        <v>83</v>
      </c>
      <c r="C76" s="75">
        <v>37.237</v>
      </c>
      <c r="D76" s="75"/>
      <c r="E76" s="75"/>
      <c r="F76" s="75"/>
      <c r="G76" s="76">
        <f t="shared" si="0"/>
        <v>0</v>
      </c>
      <c r="H76" s="75"/>
      <c r="I76" s="75"/>
      <c r="J76" s="75"/>
      <c r="K76" s="76">
        <f t="shared" si="1"/>
        <v>0</v>
      </c>
    </row>
    <row r="77" spans="2:11" ht="21.75" customHeight="1">
      <c r="B77" s="74" t="s">
        <v>84</v>
      </c>
      <c r="C77" s="75"/>
      <c r="D77" s="75">
        <f>SUM(D66+D67+D71-D75)</f>
        <v>0</v>
      </c>
      <c r="E77" s="75">
        <f aca="true" t="shared" si="2" ref="E77:K77">SUM(E66+E67+E71-E75)</f>
        <v>0</v>
      </c>
      <c r="F77" s="75">
        <f t="shared" si="2"/>
        <v>0</v>
      </c>
      <c r="G77" s="75">
        <f t="shared" si="2"/>
        <v>0</v>
      </c>
      <c r="H77" s="75">
        <f t="shared" si="2"/>
        <v>0</v>
      </c>
      <c r="I77" s="75">
        <f t="shared" si="2"/>
        <v>4450060</v>
      </c>
      <c r="J77" s="75">
        <f t="shared" si="2"/>
        <v>9667</v>
      </c>
      <c r="K77" s="75">
        <f t="shared" si="2"/>
        <v>4440393</v>
      </c>
    </row>
    <row r="78" spans="1:11" ht="34.5" customHeight="1">
      <c r="A78" s="77"/>
      <c r="B78" s="74" t="s">
        <v>86</v>
      </c>
      <c r="C78" s="75">
        <v>29</v>
      </c>
      <c r="D78" s="75"/>
      <c r="E78" s="75"/>
      <c r="F78" s="75"/>
      <c r="G78" s="76">
        <f t="shared" si="0"/>
        <v>0</v>
      </c>
      <c r="H78" s="75"/>
      <c r="I78" s="75"/>
      <c r="J78" s="75"/>
      <c r="K78" s="76">
        <f t="shared" si="1"/>
        <v>0</v>
      </c>
    </row>
    <row r="79" spans="1:11" ht="20.25" customHeight="1">
      <c r="A79" s="78"/>
      <c r="B79" s="78"/>
      <c r="C79" s="79"/>
      <c r="D79" s="80"/>
      <c r="E79" s="80"/>
      <c r="F79" s="80"/>
      <c r="G79" s="80"/>
      <c r="H79" s="80"/>
      <c r="I79" s="80"/>
      <c r="J79" s="80"/>
      <c r="K79" s="80"/>
    </row>
    <row r="80" spans="2:11" ht="100.5" customHeight="1">
      <c r="B80" s="81" t="s">
        <v>126</v>
      </c>
      <c r="C80" s="82"/>
      <c r="D80" s="82"/>
      <c r="E80" s="82"/>
      <c r="F80" s="82"/>
      <c r="G80" s="82"/>
      <c r="H80" s="82"/>
      <c r="I80" s="82"/>
      <c r="J80" s="82"/>
      <c r="K80" s="82"/>
    </row>
    <row r="81" spans="2:11" ht="134.25" customHeight="1">
      <c r="B81" s="83" t="s">
        <v>121</v>
      </c>
      <c r="C81" s="84"/>
      <c r="D81" s="84"/>
      <c r="E81" s="84"/>
      <c r="F81" s="84"/>
      <c r="G81" s="84"/>
      <c r="H81" s="84"/>
      <c r="I81" s="84"/>
      <c r="J81" s="84"/>
      <c r="K81" s="84"/>
    </row>
    <row r="82" spans="2:11" ht="46.5" customHeight="1">
      <c r="B82" s="85" t="s">
        <v>85</v>
      </c>
      <c r="C82" s="86"/>
      <c r="D82" s="86"/>
      <c r="E82" s="86"/>
      <c r="F82" s="86"/>
      <c r="G82" s="86"/>
      <c r="H82" s="86"/>
      <c r="I82" s="86"/>
      <c r="J82" s="86"/>
      <c r="K82" s="86"/>
    </row>
    <row r="83" spans="2:11" ht="27.75" customHeight="1">
      <c r="B83" s="87" t="s">
        <v>125</v>
      </c>
      <c r="C83" s="88"/>
      <c r="D83" s="88"/>
      <c r="E83" s="88"/>
      <c r="F83" s="88"/>
      <c r="G83" s="88"/>
      <c r="H83" s="88"/>
      <c r="I83" s="88"/>
      <c r="J83" s="88"/>
      <c r="K83" s="88"/>
    </row>
    <row r="84" spans="2:11" ht="27.75" customHeight="1">
      <c r="B84" s="89" t="s">
        <v>117</v>
      </c>
      <c r="C84" s="90"/>
      <c r="D84" s="90"/>
      <c r="E84" s="90"/>
      <c r="F84" s="90"/>
      <c r="G84" s="90"/>
      <c r="H84" s="90"/>
      <c r="I84" s="90"/>
      <c r="J84" s="90"/>
      <c r="K84" s="90"/>
    </row>
    <row r="85" spans="2:11" ht="14.25">
      <c r="B85" s="91" t="s">
        <v>124</v>
      </c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14.25" customHeight="1">
      <c r="B86" s="92"/>
      <c r="C86" s="92"/>
      <c r="D86" s="92"/>
      <c r="E86" s="92"/>
      <c r="F86" s="92"/>
      <c r="G86" s="92"/>
      <c r="H86" s="92"/>
      <c r="I86" s="92"/>
      <c r="J86" s="92"/>
      <c r="K86" s="92"/>
    </row>
    <row r="87" spans="2:11" ht="9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</row>
    <row r="88" spans="6:11" ht="15">
      <c r="F88" s="93"/>
      <c r="H88" s="94" t="s">
        <v>122</v>
      </c>
      <c r="I88" s="95"/>
      <c r="J88" s="95"/>
      <c r="K88" s="95"/>
    </row>
    <row r="89" spans="6:11" ht="15">
      <c r="F89" s="93"/>
      <c r="H89" s="94" t="s">
        <v>123</v>
      </c>
      <c r="I89" s="94"/>
      <c r="J89" s="94"/>
      <c r="K89" s="94"/>
    </row>
    <row r="90" spans="6:11" ht="54.75" customHeight="1">
      <c r="F90" s="93"/>
      <c r="H90" s="96"/>
      <c r="I90" s="96"/>
      <c r="J90" s="96"/>
      <c r="K90" s="96"/>
    </row>
  </sheetData>
  <sheetProtection/>
  <mergeCells count="121">
    <mergeCell ref="B7:C7"/>
    <mergeCell ref="D7:G7"/>
    <mergeCell ref="H7:I7"/>
    <mergeCell ref="J7:K7"/>
    <mergeCell ref="B12:D12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G52:I52"/>
    <mergeCell ref="G53:I53"/>
    <mergeCell ref="F54:F55"/>
    <mergeCell ref="J46:J47"/>
    <mergeCell ref="K46:K47"/>
    <mergeCell ref="B48:D48"/>
    <mergeCell ref="G48:I48"/>
    <mergeCell ref="G49:I49"/>
    <mergeCell ref="G54:I54"/>
    <mergeCell ref="B49:D49"/>
    <mergeCell ref="B53:D53"/>
    <mergeCell ref="B54:D55"/>
    <mergeCell ref="E54:E55"/>
    <mergeCell ref="G55:I55"/>
    <mergeCell ref="B50:D50"/>
    <mergeCell ref="G50:I50"/>
    <mergeCell ref="B51:D51"/>
    <mergeCell ref="G51:I51"/>
    <mergeCell ref="B52:D52"/>
    <mergeCell ref="G56:I56"/>
    <mergeCell ref="B61:K61"/>
    <mergeCell ref="D63:G63"/>
    <mergeCell ref="H63:K63"/>
    <mergeCell ref="B80:K80"/>
    <mergeCell ref="B82:K82"/>
    <mergeCell ref="B56:D57"/>
    <mergeCell ref="E56:E57"/>
    <mergeCell ref="F56:F57"/>
    <mergeCell ref="B58:D59"/>
    <mergeCell ref="E58:E59"/>
    <mergeCell ref="F58:F59"/>
    <mergeCell ref="B81:K81"/>
    <mergeCell ref="H89:K89"/>
    <mergeCell ref="B84:K84"/>
    <mergeCell ref="B85:K86"/>
    <mergeCell ref="H88:K88"/>
    <mergeCell ref="B83:K83"/>
  </mergeCells>
  <printOptions/>
  <pageMargins left="0.57" right="0.53" top="0.5905511811023623" bottom="0.32" header="0.5118110236220472" footer="0.38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2009-07-06T12:17:49Z</cp:lastPrinted>
  <dcterms:created xsi:type="dcterms:W3CDTF">2007-02-12T13:02:25Z</dcterms:created>
  <dcterms:modified xsi:type="dcterms:W3CDTF">2009-07-06T12:18:45Z</dcterms:modified>
  <cp:category/>
  <cp:version/>
  <cp:contentType/>
  <cp:contentStatus/>
</cp:coreProperties>
</file>