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<sst xmlns="http://schemas.openxmlformats.org/spreadsheetml/2006/main" count="137" uniqueCount="125">
  <si>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</si>
  <si>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ИЗВОД ИЗ ФИНАНСИЈСКИХ ИЗВЕШТАЈА ЗА 2008. ГОДИНУ</t>
  </si>
  <si>
    <t>I ОСНОВНИ ПОДАЦИ</t>
  </si>
  <si>
    <t>1. пословно име: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</si>
  <si>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</si>
  <si>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</si>
  <si>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</si>
  <si>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</si>
  <si>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</si>
  <si>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</si>
  <si>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2007.</t>
  </si>
  <si>
    <t>2008.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</si>
  <si>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</si>
  <si>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</si>
  <si>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</si>
  <si>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</si>
  <si>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</si>
  <si>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</si>
  <si>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</si>
  <si>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</si>
  <si>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</si>
  <si>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</si>
  <si>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</si>
  <si>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</si>
  <si>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</si>
  <si>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</si>
  <si>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</si>
  <si>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</si>
  <si>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</si>
  <si>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</si>
  <si>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</si>
  <si>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</si>
  <si>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</si>
  <si>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</si>
  <si>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</si>
  <si>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</si>
  <si>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</si>
  <si>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</si>
  <si>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</si>
  <si>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</si>
  <si>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</si>
  <si>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</si>
  <si>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</si>
  <si>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</si>
  <si>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</si>
  <si>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</si>
  <si>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</si>
  <si>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</si>
  <si>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</si>
  <si>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</si>
  <si>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</si>
  <si>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</si>
  <si>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</si>
  <si>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</si>
  <si>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</si>
  <si>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</si>
  <si>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</si>
  <si>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</si>
  <si>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</si>
  <si>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</si>
  <si>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</si>
  <si>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</si>
  <si>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</si>
  <si>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</si>
  <si>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</si>
  <si>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</si>
  <si>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</si>
  <si>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</si>
  <si>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</si>
  <si>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</si>
  <si>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</si>
  <si>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</si>
  <si>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</si>
  <si>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</si>
  <si>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</si>
  <si>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</si>
  <si>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</si>
  <si>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</si>
  <si>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</si>
  <si>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</si>
  <si>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</si>
  <si>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</si>
  <si>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</si>
  <si>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</si>
  <si>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</si>
  <si>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</si>
  <si>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</si>
  <si>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</si>
  <si>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</si>
  <si>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</si>
  <si>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</si>
  <si>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</si>
  <si>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</si>
  <si>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</si>
  <si>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</si>
  <si>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</si>
  <si>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</si>
  <si>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</si>
  <si>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</si>
  <si>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</si>
  <si>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</si>
  <si>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Директор</t>
  </si>
  <si>
    <t>(име и презиме директора)</t>
  </si>
  <si>
    <t>БЕЧЕЈПРЕВОЗ А.Д.</t>
  </si>
  <si>
    <t>1. Извршили смо ревизију приложеног Биланса стања "БЕЧЕЈПРЕВОЗ"а.д., Бечеј на дан 31.децембра 2008.године и одговарајућег биланса успеха, извештаја о променама на капиталу и биланса токова готовине за годину која се завршава на тај дан, као и напомена уз финансијске извештаје, које укључују преглед значајних рачуноводствених политика и других објашњавајућих напомена.</t>
  </si>
  <si>
    <t>2. Одговорност руководства за финансијске извештаје</t>
  </si>
  <si>
    <t>Руководство је одговорно за припрему и фер презентацију финансијских извештаја у складу са међународним стандардима финансијског извештавања и са законском регулативом у Републици Србији. Ова одговорност обухвата: осмишљавање, припрему и одржавање  интерних контрола које су релевантне тза примену и фер презентацију финансијских извештаја који не садрже погрешне исказе, настале услед криминалне раднје или грешке; одабир и примену одгоаврајућих рачуноводствених политика; и рачуноводствене процене које су разумне у датим околностима.</t>
  </si>
  <si>
    <t>3. Одговорност ревизора</t>
  </si>
  <si>
    <t>Наша је одговорност да изразимо мишљење о финансијским извештајима на основу ревизије. Ревизију смо извршили у складу са Међународним стандардима ревизије. Ови стандарди налажу да радимо у складу са етичким захтевима и да ревизију планирамо и извршимо на начин који омогућава да се, у разумној мери, уверимо да финансијски извештаји не садрже материјално значајне погрешне исказе.</t>
  </si>
  <si>
    <t>Сматрамо да су прибављени ревизијски докази довољни и одговарајући и обезбеђују основу за наше ревизијско мишљење.</t>
  </si>
  <si>
    <t>4. Мишљење</t>
  </si>
  <si>
    <t>В.1.Одложени порески расходи периода</t>
  </si>
  <si>
    <t>В1: Порески расход периода</t>
  </si>
  <si>
    <t>В2: Одложени порески приход периода</t>
  </si>
  <si>
    <t>Није било значајних промена правног и финансијског положаја друштва.</t>
  </si>
  <si>
    <t>Увид се може извршити сваког радног дана у периоду од 12.00 до 14.00 часова у седишту "Бечејпревоз"-а ад - Бечеј, на адреси Данила Киша 10.</t>
  </si>
  <si>
    <r>
      <t xml:space="preserve">III ЗАКЉУЧНО МИШЉЕЊЕ РЕВИЗОРА, "НОВА РЕВИЗИЈА" ДОО НОВИ САД, предузеће за ревизију и консалтинг, О ФИНАНСИЈСКИМ ИЗВЕШТАЈИМА:
</t>
    </r>
    <r>
      <rPr>
        <sz val="8"/>
        <rFont val="Arial"/>
        <family val="2"/>
      </rPr>
      <t xml:space="preserve">
</t>
    </r>
  </si>
  <si>
    <t>08117314</t>
  </si>
  <si>
    <t xml:space="preserve">V МЕСТО И ВРЕМЕ ГДЕ СЕ МОЖЕ ИЗВРШИТИ УВИД У ФИНАНСИЈСКЕ ИЗВЕШТАЈЕ И ИЗВЕШТАЈ РЕВИЗОРА
</t>
  </si>
  <si>
    <t>ИЗВЕШТАЈ НЕЗАВИСНОГ РЕВИЗОРА                                             Бр.III-36/08-01</t>
  </si>
  <si>
    <t>БЕЧЕЈПРЕВОЗ АД, ДАНИЛА КИША 10, БЕЧЕЈ</t>
  </si>
  <si>
    <t>Дипл.инжинј.саоб. Лојовић Милан</t>
  </si>
  <si>
    <t>ДАНИЛА КИША 10</t>
  </si>
  <si>
    <t>Ревизија укључује спровођење поступака у циљу прибављања ревизијских доказа о износима и обелодањивањима датим у финансијским извештајима. Избор поступака је заснован на ревизорском просуђивању, укључујући процену ризика материјално значајних погрешних исказа у финансијским извештајима, насталим услед криминалне радње или грешке. Приликом процене ризика, ревизор разматра интерне контроле које су релевантне за припрему и фер презентацију финансијских извештаја, у циљу осмишљавања ревизијских поступака које су у одговарајуће у датим околностима, али не у циљу изражавања мишљења о ефикасности интерних контрола правног лица. Ревизија такође,укључује оцену примењених рачуноводствених политика и значајних процена извршених од стране руководства, као и оцену опште презентације финансијских извештаја.</t>
  </si>
  <si>
    <t>По нашем мишљењу, финансијски извештаји истинито и објективно, по свим материјално значајникјм аспектима, приказују финансијско стање "БЕЧЕЈПРЕВОЗ"а.д., Бечеј на дан 31.децембра 2008.године, резултат њеног пословања и токове готовине за годину која се завршава на тај дан, у складу са рачуноводстевним прописима, важећим у Републици Србији.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</si>
</sst>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3" fontId="10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wrapText="1"/>
    </xf>
    <xf numFmtId="3" fontId="10" fillId="0" borderId="11" xfId="0" applyNumberFormat="1" applyFont="1" applyBorder="1" applyAlignment="1">
      <alignment wrapText="1"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11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1.28125" style="0" customWidth="1"/>
    <col min="4" max="4" width="7.421875" style="0" bestFit="1" customWidth="1"/>
    <col min="5" max="5" width="7.140625" style="0" bestFit="1" customWidth="1"/>
    <col min="8" max="8" width="8.8515625" style="0" bestFit="1" customWidth="1"/>
    <col min="9" max="9" width="7.140625" style="0" bestFit="1" customWidth="1"/>
    <col min="10" max="10" width="7.421875" style="0" bestFit="1" customWidth="1"/>
  </cols>
  <sheetData>
    <row r="1" spans="1:10" ht="27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2.75">
      <c r="A3" s="68" t="s">
        <v>120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9.75" customHeight="1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ht="12.75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2.75">
      <c r="A6" s="79" t="s">
        <v>3</v>
      </c>
      <c r="B6" s="79"/>
      <c r="C6" s="80" t="s">
        <v>103</v>
      </c>
      <c r="D6" s="80"/>
      <c r="E6" s="80"/>
      <c r="F6" s="80"/>
      <c r="G6" s="79" t="s">
        <v>4</v>
      </c>
      <c r="H6" s="79"/>
      <c r="I6" s="81" t="s">
        <v>117</v>
      </c>
      <c r="J6" s="81"/>
    </row>
    <row r="7" spans="1:10" ht="12.75">
      <c r="A7" s="79" t="s">
        <v>5</v>
      </c>
      <c r="B7" s="79"/>
      <c r="C7" s="82" t="s">
        <v>122</v>
      </c>
      <c r="D7" s="83"/>
      <c r="E7" s="83"/>
      <c r="F7" s="84"/>
      <c r="G7" s="79" t="s">
        <v>6</v>
      </c>
      <c r="H7" s="79"/>
      <c r="I7" s="82">
        <v>100434219</v>
      </c>
      <c r="J7" s="84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73" t="s">
        <v>7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2.75">
      <c r="A10" s="74" t="s">
        <v>8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2.75">
      <c r="A11" s="88" t="s">
        <v>9</v>
      </c>
      <c r="B11" s="88"/>
      <c r="C11" s="88"/>
      <c r="D11" s="7" t="s">
        <v>10</v>
      </c>
      <c r="E11" s="7" t="s">
        <v>11</v>
      </c>
      <c r="F11" s="88" t="s">
        <v>12</v>
      </c>
      <c r="G11" s="88"/>
      <c r="H11" s="88"/>
      <c r="I11" s="7" t="s">
        <v>10</v>
      </c>
      <c r="J11" s="7" t="s">
        <v>11</v>
      </c>
    </row>
    <row r="12" spans="1:10" ht="12.75">
      <c r="A12" s="89" t="s">
        <v>13</v>
      </c>
      <c r="B12" s="89"/>
      <c r="C12" s="89"/>
      <c r="D12" s="20">
        <f>D13+D14+D15+D16+D20</f>
        <v>179458</v>
      </c>
      <c r="E12" s="20">
        <f>E13+E14+E15+E16+E20</f>
        <v>173692</v>
      </c>
      <c r="F12" s="89" t="s">
        <v>14</v>
      </c>
      <c r="G12" s="89"/>
      <c r="H12" s="89"/>
      <c r="I12" s="31">
        <f>I13+I14+I15+I16+I17-I18+I19-I20-I21</f>
        <v>177041</v>
      </c>
      <c r="J12" s="31">
        <f>J13+J14+J15+J16+J17-J18+J19-J20-J21</f>
        <v>165344</v>
      </c>
    </row>
    <row r="13" spans="1:10" ht="12.75">
      <c r="A13" s="90" t="s">
        <v>15</v>
      </c>
      <c r="B13" s="89"/>
      <c r="C13" s="89"/>
      <c r="D13" s="20">
        <v>0</v>
      </c>
      <c r="E13" s="32">
        <v>0</v>
      </c>
      <c r="F13" s="91" t="s">
        <v>16</v>
      </c>
      <c r="G13" s="86"/>
      <c r="H13" s="87"/>
      <c r="I13" s="31">
        <v>24896</v>
      </c>
      <c r="J13" s="31">
        <v>24896</v>
      </c>
    </row>
    <row r="14" spans="1:10" ht="12.75">
      <c r="A14" s="94" t="s">
        <v>17</v>
      </c>
      <c r="B14" s="94"/>
      <c r="C14" s="94"/>
      <c r="D14" s="20">
        <v>0</v>
      </c>
      <c r="E14" s="32">
        <v>0</v>
      </c>
      <c r="F14" s="95" t="s">
        <v>18</v>
      </c>
      <c r="G14" s="95"/>
      <c r="H14" s="95"/>
      <c r="I14" s="31">
        <v>0</v>
      </c>
      <c r="J14" s="31">
        <v>0</v>
      </c>
    </row>
    <row r="15" spans="1:10" ht="12.75">
      <c r="A15" s="95" t="s">
        <v>19</v>
      </c>
      <c r="B15" s="95"/>
      <c r="C15" s="95"/>
      <c r="D15" s="20">
        <v>99</v>
      </c>
      <c r="E15" s="32">
        <v>67</v>
      </c>
      <c r="F15" s="95" t="s">
        <v>20</v>
      </c>
      <c r="G15" s="95"/>
      <c r="H15" s="95"/>
      <c r="I15" s="31">
        <v>34392</v>
      </c>
      <c r="J15" s="31">
        <v>34392</v>
      </c>
    </row>
    <row r="16" spans="1:10" ht="12.75">
      <c r="A16" s="55" t="s">
        <v>21</v>
      </c>
      <c r="B16" s="95"/>
      <c r="C16" s="95"/>
      <c r="D16" s="96">
        <v>142453</v>
      </c>
      <c r="E16" s="97">
        <v>150534</v>
      </c>
      <c r="F16" s="95" t="s">
        <v>22</v>
      </c>
      <c r="G16" s="95"/>
      <c r="H16" s="95"/>
      <c r="I16" s="31">
        <v>25343</v>
      </c>
      <c r="J16" s="31">
        <v>13233</v>
      </c>
    </row>
    <row r="17" spans="1:10" ht="20.25" customHeight="1">
      <c r="A17" s="55"/>
      <c r="B17" s="95"/>
      <c r="C17" s="95"/>
      <c r="D17" s="96"/>
      <c r="E17" s="97"/>
      <c r="F17" s="85" t="s">
        <v>23</v>
      </c>
      <c r="G17" s="86"/>
      <c r="H17" s="87"/>
      <c r="I17" s="31">
        <v>0</v>
      </c>
      <c r="J17" s="31">
        <v>3160</v>
      </c>
    </row>
    <row r="18" spans="1:10" ht="22.5" customHeight="1">
      <c r="A18" s="55"/>
      <c r="B18" s="95"/>
      <c r="C18" s="95"/>
      <c r="D18" s="96"/>
      <c r="E18" s="97"/>
      <c r="F18" s="85" t="s">
        <v>24</v>
      </c>
      <c r="G18" s="86"/>
      <c r="H18" s="87"/>
      <c r="I18" s="31">
        <v>0</v>
      </c>
      <c r="J18" s="31">
        <v>17187</v>
      </c>
    </row>
    <row r="19" spans="1:10" ht="12.75">
      <c r="A19" s="95"/>
      <c r="B19" s="95"/>
      <c r="C19" s="95"/>
      <c r="D19" s="96"/>
      <c r="E19" s="97"/>
      <c r="F19" s="95" t="s">
        <v>25</v>
      </c>
      <c r="G19" s="95"/>
      <c r="H19" s="95"/>
      <c r="I19" s="31">
        <v>92410</v>
      </c>
      <c r="J19" s="31">
        <v>106850</v>
      </c>
    </row>
    <row r="20" spans="1:10" ht="12.75">
      <c r="A20" s="90" t="s">
        <v>26</v>
      </c>
      <c r="B20" s="90"/>
      <c r="C20" s="90"/>
      <c r="D20" s="20">
        <v>36906</v>
      </c>
      <c r="E20" s="32">
        <v>23091</v>
      </c>
      <c r="F20" s="95" t="s">
        <v>27</v>
      </c>
      <c r="G20" s="95"/>
      <c r="H20" s="95"/>
      <c r="I20" s="31">
        <v>0</v>
      </c>
      <c r="J20" s="31">
        <v>0</v>
      </c>
    </row>
    <row r="21" spans="1:10" ht="12.75">
      <c r="A21" s="89" t="s">
        <v>28</v>
      </c>
      <c r="B21" s="89"/>
      <c r="C21" s="89"/>
      <c r="D21" s="20">
        <f>D22+D23+D24+D25</f>
        <v>54023</v>
      </c>
      <c r="E21" s="20">
        <f>E22+E23+E24+E25</f>
        <v>85694</v>
      </c>
      <c r="F21" s="95" t="s">
        <v>29</v>
      </c>
      <c r="G21" s="95"/>
      <c r="H21" s="95"/>
      <c r="I21" s="31">
        <v>0</v>
      </c>
      <c r="J21" s="31">
        <v>0</v>
      </c>
    </row>
    <row r="22" spans="1:10" ht="12.75" customHeight="1">
      <c r="A22" s="95" t="s">
        <v>30</v>
      </c>
      <c r="B22" s="95"/>
      <c r="C22" s="95"/>
      <c r="D22" s="20">
        <v>352</v>
      </c>
      <c r="E22" s="32">
        <v>719</v>
      </c>
      <c r="F22" s="92" t="s">
        <v>31</v>
      </c>
      <c r="G22" s="93"/>
      <c r="H22" s="93"/>
      <c r="I22" s="99">
        <f>I24+I25+I26+I27</f>
        <v>56440</v>
      </c>
      <c r="J22" s="99">
        <f>J24+J25+J26+J27</f>
        <v>94042</v>
      </c>
    </row>
    <row r="23" spans="1:10" ht="39" customHeight="1">
      <c r="A23" s="100" t="s">
        <v>32</v>
      </c>
      <c r="B23" s="101"/>
      <c r="C23" s="101"/>
      <c r="D23" s="20">
        <v>0</v>
      </c>
      <c r="E23" s="32">
        <v>0</v>
      </c>
      <c r="F23" s="93"/>
      <c r="G23" s="93"/>
      <c r="H23" s="93"/>
      <c r="I23" s="99"/>
      <c r="J23" s="99"/>
    </row>
    <row r="24" spans="1:10" ht="12.75">
      <c r="A24" s="95" t="s">
        <v>33</v>
      </c>
      <c r="B24" s="95"/>
      <c r="C24" s="95"/>
      <c r="D24" s="20">
        <v>51921</v>
      </c>
      <c r="E24" s="32">
        <v>83225</v>
      </c>
      <c r="F24" s="90" t="s">
        <v>34</v>
      </c>
      <c r="G24" s="90"/>
      <c r="H24" s="90"/>
      <c r="I24" s="31">
        <v>0</v>
      </c>
      <c r="J24" s="31">
        <v>0</v>
      </c>
    </row>
    <row r="25" spans="1:10" ht="12.75">
      <c r="A25" s="90" t="s">
        <v>35</v>
      </c>
      <c r="B25" s="90"/>
      <c r="C25" s="90"/>
      <c r="D25" s="20">
        <v>1750</v>
      </c>
      <c r="E25" s="32">
        <v>1750</v>
      </c>
      <c r="F25" s="90" t="s">
        <v>36</v>
      </c>
      <c r="G25" s="90"/>
      <c r="H25" s="90"/>
      <c r="I25" s="31">
        <v>27772</v>
      </c>
      <c r="J25" s="31">
        <v>50468</v>
      </c>
    </row>
    <row r="26" spans="1:10" ht="12.75">
      <c r="A26" s="89" t="s">
        <v>37</v>
      </c>
      <c r="B26" s="89"/>
      <c r="C26" s="89"/>
      <c r="D26" s="20">
        <f>D12+D21</f>
        <v>233481</v>
      </c>
      <c r="E26" s="20">
        <f>E12+E21</f>
        <v>259386</v>
      </c>
      <c r="F26" s="95" t="s">
        <v>38</v>
      </c>
      <c r="G26" s="95"/>
      <c r="H26" s="95"/>
      <c r="I26" s="31">
        <v>28537</v>
      </c>
      <c r="J26" s="31">
        <v>43170</v>
      </c>
    </row>
    <row r="27" spans="1:10" ht="12.75">
      <c r="A27" s="89" t="s">
        <v>39</v>
      </c>
      <c r="B27" s="89"/>
      <c r="C27" s="89"/>
      <c r="D27" s="20">
        <v>0</v>
      </c>
      <c r="E27" s="32">
        <v>0</v>
      </c>
      <c r="F27" s="95" t="s">
        <v>40</v>
      </c>
      <c r="G27" s="95"/>
      <c r="H27" s="95"/>
      <c r="I27" s="31">
        <v>131</v>
      </c>
      <c r="J27" s="31">
        <v>404</v>
      </c>
    </row>
    <row r="28" spans="1:10" ht="12.75">
      <c r="A28" s="98" t="s">
        <v>41</v>
      </c>
      <c r="B28" s="98"/>
      <c r="C28" s="98"/>
      <c r="D28" s="20">
        <f>D26-D27</f>
        <v>233481</v>
      </c>
      <c r="E28" s="20">
        <f>E26-E27</f>
        <v>259386</v>
      </c>
      <c r="F28" s="19" t="s">
        <v>42</v>
      </c>
      <c r="G28" s="26"/>
      <c r="H28" s="27"/>
      <c r="I28" s="31">
        <f>I12+I22</f>
        <v>233481</v>
      </c>
      <c r="J28" s="31">
        <f>J12+J22</f>
        <v>259386</v>
      </c>
    </row>
    <row r="29" spans="1:10" ht="12.75">
      <c r="A29" s="98" t="s">
        <v>43</v>
      </c>
      <c r="B29" s="98"/>
      <c r="C29" s="98"/>
      <c r="D29" s="20">
        <v>0</v>
      </c>
      <c r="E29" s="32">
        <v>0</v>
      </c>
      <c r="F29" s="102" t="s">
        <v>44</v>
      </c>
      <c r="G29" s="103"/>
      <c r="H29" s="103"/>
      <c r="I29" s="31">
        <v>0</v>
      </c>
      <c r="J29" s="31">
        <v>0</v>
      </c>
    </row>
    <row r="31" spans="1:10" ht="12.75">
      <c r="A31" s="44" t="s">
        <v>45</v>
      </c>
      <c r="B31" s="45"/>
      <c r="C31" s="45"/>
      <c r="D31" s="45"/>
      <c r="E31" s="45"/>
      <c r="F31" s="46" t="s">
        <v>46</v>
      </c>
      <c r="G31" s="47"/>
      <c r="H31" s="47"/>
      <c r="I31" s="47"/>
      <c r="J31" s="47"/>
    </row>
    <row r="32" spans="1:10" ht="12.75" customHeight="1">
      <c r="A32" s="104" t="s">
        <v>47</v>
      </c>
      <c r="B32" s="104"/>
      <c r="C32" s="104"/>
      <c r="D32" s="58" t="s">
        <v>10</v>
      </c>
      <c r="E32" s="58" t="s">
        <v>11</v>
      </c>
      <c r="F32" s="57" t="s">
        <v>48</v>
      </c>
      <c r="G32" s="89"/>
      <c r="H32" s="89"/>
      <c r="I32" s="58" t="s">
        <v>10</v>
      </c>
      <c r="J32" s="58" t="s">
        <v>11</v>
      </c>
    </row>
    <row r="33" spans="1:10" ht="12.75">
      <c r="A33" s="104"/>
      <c r="B33" s="104"/>
      <c r="C33" s="104"/>
      <c r="D33" s="105"/>
      <c r="E33" s="105"/>
      <c r="F33" s="89"/>
      <c r="G33" s="89"/>
      <c r="H33" s="89"/>
      <c r="I33" s="59"/>
      <c r="J33" s="59"/>
    </row>
    <row r="34" spans="1:10" ht="12.75">
      <c r="A34" s="104"/>
      <c r="B34" s="104"/>
      <c r="C34" s="104"/>
      <c r="D34" s="59"/>
      <c r="E34" s="59"/>
      <c r="F34" s="95" t="s">
        <v>49</v>
      </c>
      <c r="G34" s="95"/>
      <c r="H34" s="95"/>
      <c r="I34" s="20">
        <v>254033</v>
      </c>
      <c r="J34" s="20">
        <v>269507</v>
      </c>
    </row>
    <row r="35" spans="1:10" ht="12.75">
      <c r="A35" s="95" t="s">
        <v>50</v>
      </c>
      <c r="B35" s="95"/>
      <c r="C35" s="95"/>
      <c r="D35" s="31">
        <v>339984</v>
      </c>
      <c r="E35" s="31">
        <v>299733</v>
      </c>
      <c r="F35" s="95" t="s">
        <v>51</v>
      </c>
      <c r="G35" s="95"/>
      <c r="H35" s="95"/>
      <c r="I35" s="20">
        <v>228474</v>
      </c>
      <c r="J35" s="20">
        <v>245707</v>
      </c>
    </row>
    <row r="36" spans="1:10" ht="12.75">
      <c r="A36" s="95" t="s">
        <v>52</v>
      </c>
      <c r="B36" s="95"/>
      <c r="C36" s="95"/>
      <c r="D36" s="31">
        <v>289155</v>
      </c>
      <c r="E36" s="31">
        <v>270763</v>
      </c>
      <c r="F36" s="95" t="s">
        <v>53</v>
      </c>
      <c r="G36" s="95"/>
      <c r="H36" s="95"/>
      <c r="I36" s="20">
        <f>I34-I35</f>
        <v>25559</v>
      </c>
      <c r="J36" s="20">
        <f>J34-J35</f>
        <v>23800</v>
      </c>
    </row>
    <row r="37" spans="1:10" ht="12.75">
      <c r="A37" s="106" t="s">
        <v>54</v>
      </c>
      <c r="B37" s="106"/>
      <c r="C37" s="106"/>
      <c r="D37" s="31">
        <f>D35-D36</f>
        <v>50829</v>
      </c>
      <c r="E37" s="31">
        <f>E35-E36</f>
        <v>28970</v>
      </c>
      <c r="F37" s="95" t="s">
        <v>55</v>
      </c>
      <c r="G37" s="95"/>
      <c r="H37" s="95"/>
      <c r="I37" s="20">
        <v>1131</v>
      </c>
      <c r="J37" s="20">
        <v>1507</v>
      </c>
    </row>
    <row r="38" spans="1:10" ht="12.75">
      <c r="A38" s="57" t="s">
        <v>56</v>
      </c>
      <c r="B38" s="57"/>
      <c r="C38" s="57"/>
      <c r="D38" s="99"/>
      <c r="E38" s="99"/>
      <c r="F38" s="95" t="s">
        <v>57</v>
      </c>
      <c r="G38" s="95"/>
      <c r="H38" s="95"/>
      <c r="I38" s="20">
        <v>3664</v>
      </c>
      <c r="J38" s="20">
        <v>12933</v>
      </c>
    </row>
    <row r="39" spans="1:10" ht="12.75" customHeight="1">
      <c r="A39" s="57"/>
      <c r="B39" s="57"/>
      <c r="C39" s="57"/>
      <c r="D39" s="99"/>
      <c r="E39" s="99"/>
      <c r="F39" s="56" t="s">
        <v>58</v>
      </c>
      <c r="G39" s="56"/>
      <c r="H39" s="56"/>
      <c r="I39" s="20">
        <v>16051</v>
      </c>
      <c r="J39" s="20">
        <v>11012</v>
      </c>
    </row>
    <row r="40" spans="1:10" ht="12.75">
      <c r="A40" s="55" t="s">
        <v>59</v>
      </c>
      <c r="B40" s="55"/>
      <c r="C40" s="55"/>
      <c r="D40" s="31">
        <v>71</v>
      </c>
      <c r="E40" s="31">
        <v>1717</v>
      </c>
      <c r="F40" s="56" t="s">
        <v>60</v>
      </c>
      <c r="G40" s="57"/>
      <c r="H40" s="57"/>
      <c r="I40" s="20">
        <v>22037</v>
      </c>
      <c r="J40" s="20">
        <v>7567</v>
      </c>
    </row>
    <row r="41" spans="1:10" ht="24.75" customHeight="1">
      <c r="A41" s="55" t="s">
        <v>61</v>
      </c>
      <c r="B41" s="55"/>
      <c r="C41" s="55"/>
      <c r="D41" s="31">
        <v>35378</v>
      </c>
      <c r="E41" s="31">
        <v>31762</v>
      </c>
      <c r="F41" s="55" t="s">
        <v>62</v>
      </c>
      <c r="G41" s="95"/>
      <c r="H41" s="95"/>
      <c r="I41" s="28">
        <f>I36+I37+I39-I38-I40</f>
        <v>17040</v>
      </c>
      <c r="J41" s="28">
        <f>J36+J37+J39-J38-J40</f>
        <v>15819</v>
      </c>
    </row>
    <row r="42" spans="1:10" ht="26.25" customHeight="1">
      <c r="A42" s="95" t="s">
        <v>54</v>
      </c>
      <c r="B42" s="95"/>
      <c r="C42" s="95"/>
      <c r="D42" s="31">
        <f>D40-D41</f>
        <v>-35307</v>
      </c>
      <c r="E42" s="31">
        <f>E40-E41</f>
        <v>-30045</v>
      </c>
      <c r="F42" s="85" t="s">
        <v>63</v>
      </c>
      <c r="G42" s="107"/>
      <c r="H42" s="108"/>
      <c r="I42" s="28">
        <v>0</v>
      </c>
      <c r="J42" s="28">
        <v>0</v>
      </c>
    </row>
    <row r="43" spans="1:10" ht="12.75" customHeight="1">
      <c r="A43" s="57" t="s">
        <v>64</v>
      </c>
      <c r="B43" s="57"/>
      <c r="C43" s="57"/>
      <c r="D43" s="99"/>
      <c r="E43" s="99"/>
      <c r="F43" s="57" t="s">
        <v>65</v>
      </c>
      <c r="G43" s="57"/>
      <c r="H43" s="57"/>
      <c r="I43" s="96">
        <f>I41-I42</f>
        <v>17040</v>
      </c>
      <c r="J43" s="96">
        <f>J41-J42</f>
        <v>15819</v>
      </c>
    </row>
    <row r="44" spans="1:10" ht="11.25" customHeight="1">
      <c r="A44" s="57"/>
      <c r="B44" s="57"/>
      <c r="C44" s="57"/>
      <c r="D44" s="99"/>
      <c r="E44" s="99"/>
      <c r="F44" s="57"/>
      <c r="G44" s="57"/>
      <c r="H44" s="57"/>
      <c r="I44" s="96"/>
      <c r="J44" s="96"/>
    </row>
    <row r="45" spans="1:10" ht="12.75">
      <c r="A45" s="55" t="s">
        <v>66</v>
      </c>
      <c r="B45" s="55"/>
      <c r="C45" s="55"/>
      <c r="D45" s="31">
        <v>0</v>
      </c>
      <c r="E45" s="31">
        <v>41100</v>
      </c>
      <c r="F45" s="98" t="s">
        <v>67</v>
      </c>
      <c r="G45" s="98"/>
      <c r="H45" s="98"/>
      <c r="I45" s="20">
        <v>0</v>
      </c>
      <c r="J45" s="20">
        <f>J46+J47+J48</f>
        <v>1413</v>
      </c>
    </row>
    <row r="46" spans="1:10" ht="12.75">
      <c r="A46" s="55" t="s">
        <v>68</v>
      </c>
      <c r="B46" s="55"/>
      <c r="C46" s="55"/>
      <c r="D46" s="31">
        <v>15992</v>
      </c>
      <c r="E46" s="31">
        <v>40050</v>
      </c>
      <c r="F46" s="24" t="s">
        <v>112</v>
      </c>
      <c r="G46" s="8"/>
      <c r="H46" s="8"/>
      <c r="I46" s="29"/>
      <c r="J46" s="30">
        <v>1140</v>
      </c>
    </row>
    <row r="47" spans="1:10" ht="22.5" customHeight="1">
      <c r="A47" s="95" t="s">
        <v>54</v>
      </c>
      <c r="B47" s="95"/>
      <c r="C47" s="95"/>
      <c r="D47" s="31">
        <f>D45-D46</f>
        <v>-15992</v>
      </c>
      <c r="E47" s="31">
        <f>E45-E46</f>
        <v>1050</v>
      </c>
      <c r="F47" s="92" t="s">
        <v>111</v>
      </c>
      <c r="G47" s="92"/>
      <c r="H47" s="92"/>
      <c r="I47" s="20">
        <v>1619</v>
      </c>
      <c r="J47" s="20">
        <v>273</v>
      </c>
    </row>
    <row r="48" spans="1:10" ht="21.75" customHeight="1">
      <c r="A48" s="110" t="s">
        <v>71</v>
      </c>
      <c r="B48" s="110"/>
      <c r="C48" s="110"/>
      <c r="D48" s="31">
        <f>D35+D40+D45</f>
        <v>340055</v>
      </c>
      <c r="E48" s="31">
        <f>E35+E40+E45</f>
        <v>342550</v>
      </c>
      <c r="F48" s="48" t="s">
        <v>113</v>
      </c>
      <c r="G48" s="111"/>
      <c r="H48" s="112"/>
      <c r="I48" s="20"/>
      <c r="J48" s="20">
        <v>0</v>
      </c>
    </row>
    <row r="49" spans="1:10" ht="20.25" customHeight="1">
      <c r="A49" s="110" t="s">
        <v>73</v>
      </c>
      <c r="B49" s="110"/>
      <c r="C49" s="110"/>
      <c r="D49" s="31">
        <f>D36+D41+D46</f>
        <v>340525</v>
      </c>
      <c r="E49" s="31">
        <f>E36+E41+E46</f>
        <v>342575</v>
      </c>
      <c r="F49" s="113" t="s">
        <v>69</v>
      </c>
      <c r="G49" s="109"/>
      <c r="H49" s="109"/>
      <c r="I49" s="20">
        <v>0</v>
      </c>
      <c r="J49" s="20">
        <v>0</v>
      </c>
    </row>
    <row r="50" spans="1:10" ht="12.75">
      <c r="A50" s="89" t="s">
        <v>75</v>
      </c>
      <c r="B50" s="89"/>
      <c r="C50" s="89"/>
      <c r="D50" s="31">
        <f>D48-D49</f>
        <v>-470</v>
      </c>
      <c r="E50" s="31">
        <f>E48-E49</f>
        <v>-25</v>
      </c>
      <c r="F50" s="109" t="s">
        <v>70</v>
      </c>
      <c r="G50" s="109"/>
      <c r="H50" s="109"/>
      <c r="I50" s="20">
        <f>I43-I45+I47-I49</f>
        <v>18659</v>
      </c>
      <c r="J50" s="20">
        <f>J43-J45-J49</f>
        <v>14406</v>
      </c>
    </row>
    <row r="51" spans="1:10" ht="21.75" customHeight="1">
      <c r="A51" s="57" t="s">
        <v>77</v>
      </c>
      <c r="B51" s="57"/>
      <c r="C51" s="57"/>
      <c r="D51" s="99">
        <v>6571</v>
      </c>
      <c r="E51" s="99">
        <v>6101</v>
      </c>
      <c r="F51" s="113" t="s">
        <v>72</v>
      </c>
      <c r="G51" s="109"/>
      <c r="H51" s="109"/>
      <c r="I51" s="20">
        <v>0</v>
      </c>
      <c r="J51" s="20">
        <v>0</v>
      </c>
    </row>
    <row r="52" spans="1:10" ht="23.25" customHeight="1">
      <c r="A52" s="57"/>
      <c r="B52" s="57"/>
      <c r="C52" s="57"/>
      <c r="D52" s="99"/>
      <c r="E52" s="99"/>
      <c r="F52" s="92" t="s">
        <v>74</v>
      </c>
      <c r="G52" s="98"/>
      <c r="H52" s="98"/>
      <c r="I52" s="20">
        <v>0</v>
      </c>
      <c r="J52" s="20">
        <v>0</v>
      </c>
    </row>
    <row r="53" spans="1:10" ht="12.75">
      <c r="A53" s="57" t="s">
        <v>80</v>
      </c>
      <c r="B53" s="57"/>
      <c r="C53" s="57"/>
      <c r="D53" s="99">
        <v>0</v>
      </c>
      <c r="E53" s="99">
        <v>0</v>
      </c>
      <c r="F53" s="98" t="s">
        <v>76</v>
      </c>
      <c r="G53" s="98"/>
      <c r="H53" s="98"/>
      <c r="I53" s="20">
        <v>0</v>
      </c>
      <c r="J53" s="20">
        <v>0</v>
      </c>
    </row>
    <row r="54" spans="1:10" ht="12.75">
      <c r="A54" s="57"/>
      <c r="B54" s="57"/>
      <c r="C54" s="57"/>
      <c r="D54" s="99"/>
      <c r="E54" s="99"/>
      <c r="F54" s="98" t="s">
        <v>78</v>
      </c>
      <c r="G54" s="98"/>
      <c r="H54" s="98"/>
      <c r="I54" s="20">
        <v>0</v>
      </c>
      <c r="J54" s="20">
        <v>0</v>
      </c>
    </row>
    <row r="55" spans="1:10" ht="22.5" customHeight="1">
      <c r="A55" s="51" t="s">
        <v>81</v>
      </c>
      <c r="B55" s="52"/>
      <c r="C55" s="53"/>
      <c r="D55" s="31">
        <f>D50+D51</f>
        <v>6101</v>
      </c>
      <c r="E55" s="31">
        <f>E50+E51</f>
        <v>6076</v>
      </c>
      <c r="F55" s="48" t="s">
        <v>79</v>
      </c>
      <c r="G55" s="49"/>
      <c r="H55" s="50"/>
      <c r="I55" s="20">
        <v>0</v>
      </c>
      <c r="J55" s="20">
        <v>0</v>
      </c>
    </row>
    <row r="56" ht="10.5" customHeight="1"/>
    <row r="57" spans="1:10" ht="12.75">
      <c r="A57" s="54" t="s">
        <v>82</v>
      </c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12.75">
      <c r="A58" s="9"/>
      <c r="B58" s="10"/>
      <c r="C58" s="41">
        <v>2007</v>
      </c>
      <c r="D58" s="42"/>
      <c r="E58" s="42"/>
      <c r="F58" s="43"/>
      <c r="G58" s="115">
        <v>2008</v>
      </c>
      <c r="H58" s="116"/>
      <c r="I58" s="116"/>
      <c r="J58" s="117"/>
    </row>
    <row r="59" spans="1:10" ht="38.25" customHeight="1">
      <c r="A59" s="11"/>
      <c r="B59" s="12"/>
      <c r="C59" s="38" t="s">
        <v>83</v>
      </c>
      <c r="D59" s="38" t="s">
        <v>84</v>
      </c>
      <c r="E59" s="38" t="s">
        <v>85</v>
      </c>
      <c r="F59" s="38" t="s">
        <v>86</v>
      </c>
      <c r="G59" s="38" t="s">
        <v>83</v>
      </c>
      <c r="H59" s="38" t="s">
        <v>84</v>
      </c>
      <c r="I59" s="38" t="s">
        <v>85</v>
      </c>
      <c r="J59" s="38" t="s">
        <v>86</v>
      </c>
    </row>
    <row r="60" spans="1:10" ht="12.75">
      <c r="A60" s="62" t="s">
        <v>87</v>
      </c>
      <c r="B60" s="63"/>
      <c r="C60" s="33">
        <v>24896</v>
      </c>
      <c r="D60" s="34">
        <v>0</v>
      </c>
      <c r="E60" s="34">
        <v>0</v>
      </c>
      <c r="F60" s="34">
        <f>C60+D60-E60</f>
        <v>24896</v>
      </c>
      <c r="G60" s="35">
        <v>24896</v>
      </c>
      <c r="H60" s="35">
        <v>0</v>
      </c>
      <c r="I60" s="35">
        <v>0</v>
      </c>
      <c r="J60" s="35">
        <f>G60+H60-I60</f>
        <v>24896</v>
      </c>
    </row>
    <row r="61" spans="1:10" ht="12.75">
      <c r="A61" s="62" t="s">
        <v>88</v>
      </c>
      <c r="B61" s="63"/>
      <c r="C61" s="33">
        <v>0</v>
      </c>
      <c r="D61" s="34">
        <v>0</v>
      </c>
      <c r="E61" s="34">
        <v>0</v>
      </c>
      <c r="F61" s="34">
        <f aca="true" t="shared" si="0" ref="F61:F72">C61+D61-E61</f>
        <v>0</v>
      </c>
      <c r="G61" s="35">
        <v>0</v>
      </c>
      <c r="H61" s="35">
        <v>0</v>
      </c>
      <c r="I61" s="35">
        <v>0</v>
      </c>
      <c r="J61" s="35">
        <f aca="true" t="shared" si="1" ref="J61:J72">G61+H61-I61</f>
        <v>0</v>
      </c>
    </row>
    <row r="62" spans="1:10" ht="21" customHeight="1">
      <c r="A62" s="62" t="s">
        <v>89</v>
      </c>
      <c r="B62" s="63"/>
      <c r="C62" s="36">
        <v>0</v>
      </c>
      <c r="D62" s="36">
        <v>0</v>
      </c>
      <c r="E62" s="36">
        <v>0</v>
      </c>
      <c r="F62" s="34">
        <f t="shared" si="0"/>
        <v>0</v>
      </c>
      <c r="G62" s="37">
        <v>0</v>
      </c>
      <c r="H62" s="37">
        <v>0</v>
      </c>
      <c r="I62" s="37">
        <v>0</v>
      </c>
      <c r="J62" s="35">
        <f t="shared" si="1"/>
        <v>0</v>
      </c>
    </row>
    <row r="63" spans="1:10" ht="12.75">
      <c r="A63" s="62" t="s">
        <v>90</v>
      </c>
      <c r="B63" s="63"/>
      <c r="C63" s="36">
        <v>0</v>
      </c>
      <c r="D63" s="36">
        <v>0</v>
      </c>
      <c r="E63" s="36">
        <v>0</v>
      </c>
      <c r="F63" s="34">
        <f t="shared" si="0"/>
        <v>0</v>
      </c>
      <c r="G63" s="37">
        <v>0</v>
      </c>
      <c r="H63" s="37">
        <v>0</v>
      </c>
      <c r="I63" s="37">
        <v>0</v>
      </c>
      <c r="J63" s="35">
        <f t="shared" si="1"/>
        <v>0</v>
      </c>
    </row>
    <row r="64" spans="1:10" ht="12.75">
      <c r="A64" s="62" t="s">
        <v>91</v>
      </c>
      <c r="B64" s="63"/>
      <c r="C64" s="36">
        <v>34392</v>
      </c>
      <c r="D64" s="36">
        <v>0</v>
      </c>
      <c r="E64" s="36">
        <v>0</v>
      </c>
      <c r="F64" s="34">
        <f t="shared" si="0"/>
        <v>34392</v>
      </c>
      <c r="G64" s="37">
        <v>34392</v>
      </c>
      <c r="H64" s="37">
        <v>0</v>
      </c>
      <c r="I64" s="37">
        <v>0</v>
      </c>
      <c r="J64" s="35">
        <f t="shared" si="1"/>
        <v>34392</v>
      </c>
    </row>
    <row r="65" spans="1:10" ht="23.25" customHeight="1">
      <c r="A65" s="62" t="s">
        <v>92</v>
      </c>
      <c r="B65" s="63"/>
      <c r="C65" s="36">
        <v>13233</v>
      </c>
      <c r="D65" s="36">
        <v>12110</v>
      </c>
      <c r="E65" s="36">
        <v>0</v>
      </c>
      <c r="F65" s="34">
        <f t="shared" si="0"/>
        <v>25343</v>
      </c>
      <c r="G65" s="37">
        <v>25343</v>
      </c>
      <c r="H65" s="37">
        <v>0</v>
      </c>
      <c r="I65" s="37">
        <v>12110</v>
      </c>
      <c r="J65" s="35">
        <f t="shared" si="1"/>
        <v>13233</v>
      </c>
    </row>
    <row r="66" spans="1:10" ht="37.5" customHeight="1">
      <c r="A66" s="62" t="s">
        <v>93</v>
      </c>
      <c r="B66" s="63"/>
      <c r="C66" s="36">
        <v>0</v>
      </c>
      <c r="D66" s="36">
        <v>0</v>
      </c>
      <c r="E66" s="36">
        <v>0</v>
      </c>
      <c r="F66" s="34">
        <f t="shared" si="0"/>
        <v>0</v>
      </c>
      <c r="G66" s="37">
        <v>0</v>
      </c>
      <c r="H66" s="37">
        <v>3160</v>
      </c>
      <c r="I66" s="37">
        <v>0</v>
      </c>
      <c r="J66" s="35">
        <f t="shared" si="1"/>
        <v>3160</v>
      </c>
    </row>
    <row r="67" spans="1:10" ht="28.5" customHeight="1">
      <c r="A67" s="62" t="s">
        <v>94</v>
      </c>
      <c r="B67" s="63"/>
      <c r="C67" s="36">
        <v>0</v>
      </c>
      <c r="D67" s="36">
        <v>0</v>
      </c>
      <c r="E67" s="36">
        <v>0</v>
      </c>
      <c r="F67" s="34">
        <f t="shared" si="0"/>
        <v>0</v>
      </c>
      <c r="G67" s="37">
        <v>0</v>
      </c>
      <c r="H67" s="37">
        <v>-17187</v>
      </c>
      <c r="I67" s="37">
        <v>0</v>
      </c>
      <c r="J67" s="35">
        <f t="shared" si="1"/>
        <v>-17187</v>
      </c>
    </row>
    <row r="68" spans="1:10" ht="18" customHeight="1">
      <c r="A68" s="62" t="s">
        <v>95</v>
      </c>
      <c r="B68" s="63"/>
      <c r="C68" s="36">
        <v>73751</v>
      </c>
      <c r="D68" s="36">
        <v>18659</v>
      </c>
      <c r="E68" s="36">
        <v>0</v>
      </c>
      <c r="F68" s="34">
        <f t="shared" si="0"/>
        <v>92410</v>
      </c>
      <c r="G68" s="37">
        <v>92410</v>
      </c>
      <c r="H68" s="37">
        <v>14440</v>
      </c>
      <c r="I68" s="37">
        <v>0</v>
      </c>
      <c r="J68" s="35">
        <f t="shared" si="1"/>
        <v>106850</v>
      </c>
    </row>
    <row r="69" spans="1:10" ht="21.75" customHeight="1">
      <c r="A69" s="62" t="s">
        <v>96</v>
      </c>
      <c r="B69" s="63"/>
      <c r="C69" s="36">
        <v>0</v>
      </c>
      <c r="D69" s="36">
        <v>0</v>
      </c>
      <c r="E69" s="36">
        <v>0</v>
      </c>
      <c r="F69" s="34">
        <f t="shared" si="0"/>
        <v>0</v>
      </c>
      <c r="G69" s="37">
        <v>0</v>
      </c>
      <c r="H69" s="37">
        <v>0</v>
      </c>
      <c r="I69" s="37">
        <v>0</v>
      </c>
      <c r="J69" s="35">
        <f t="shared" si="1"/>
        <v>0</v>
      </c>
    </row>
    <row r="70" spans="1:10" ht="20.25" customHeight="1">
      <c r="A70" s="62" t="s">
        <v>97</v>
      </c>
      <c r="B70" s="63"/>
      <c r="C70" s="36">
        <v>0</v>
      </c>
      <c r="D70" s="36">
        <v>0</v>
      </c>
      <c r="E70" s="36">
        <v>0</v>
      </c>
      <c r="F70" s="34">
        <f t="shared" si="0"/>
        <v>0</v>
      </c>
      <c r="G70" s="37">
        <v>0</v>
      </c>
      <c r="H70" s="37">
        <v>0</v>
      </c>
      <c r="I70" s="37">
        <v>0</v>
      </c>
      <c r="J70" s="35">
        <f t="shared" si="1"/>
        <v>0</v>
      </c>
    </row>
    <row r="71" spans="1:10" ht="12.75">
      <c r="A71" s="62" t="s">
        <v>98</v>
      </c>
      <c r="B71" s="63"/>
      <c r="C71" s="36">
        <f>SUM(C60:C70)</f>
        <v>146272</v>
      </c>
      <c r="D71" s="36">
        <f>SUM(D60:D70)</f>
        <v>30769</v>
      </c>
      <c r="E71" s="36">
        <f>SUM(E60:E70)</f>
        <v>0</v>
      </c>
      <c r="F71" s="34">
        <f t="shared" si="0"/>
        <v>177041</v>
      </c>
      <c r="G71" s="37">
        <f>SUM(G60:G70)</f>
        <v>177041</v>
      </c>
      <c r="H71" s="37">
        <f>SUM(H60:H70)</f>
        <v>413</v>
      </c>
      <c r="I71" s="37">
        <f>SUM(I60:I70)</f>
        <v>12110</v>
      </c>
      <c r="J71" s="35">
        <f>SUM(J60:J70)</f>
        <v>165344</v>
      </c>
    </row>
    <row r="72" spans="1:10" ht="20.25" customHeight="1">
      <c r="A72" s="62" t="s">
        <v>99</v>
      </c>
      <c r="B72" s="63"/>
      <c r="C72" s="36">
        <v>0</v>
      </c>
      <c r="D72" s="36">
        <v>0</v>
      </c>
      <c r="E72" s="36">
        <v>0</v>
      </c>
      <c r="F72" s="34">
        <f t="shared" si="0"/>
        <v>0</v>
      </c>
      <c r="G72" s="37"/>
      <c r="H72" s="37">
        <v>0</v>
      </c>
      <c r="I72" s="37">
        <v>0</v>
      </c>
      <c r="J72" s="35">
        <f t="shared" si="1"/>
        <v>0</v>
      </c>
    </row>
    <row r="73" spans="1:10" ht="12.75">
      <c r="A73" s="13"/>
      <c r="B73" s="14"/>
      <c r="C73" s="15"/>
      <c r="D73" s="15"/>
      <c r="E73" s="15"/>
      <c r="F73" s="15"/>
      <c r="G73" s="15"/>
      <c r="H73" s="15"/>
      <c r="I73" s="15"/>
      <c r="J73" s="15"/>
    </row>
    <row r="74" spans="1:10" ht="25.5" customHeight="1">
      <c r="A74" s="64" t="s">
        <v>116</v>
      </c>
      <c r="B74" s="65"/>
      <c r="C74" s="65"/>
      <c r="D74" s="65"/>
      <c r="E74" s="65"/>
      <c r="F74" s="65"/>
      <c r="G74" s="65"/>
      <c r="H74" s="65"/>
      <c r="I74" s="65"/>
      <c r="J74" s="65"/>
    </row>
    <row r="75" spans="1:10" ht="22.5" customHeight="1">
      <c r="A75" s="66" t="s">
        <v>119</v>
      </c>
      <c r="B75" s="67"/>
      <c r="C75" s="67"/>
      <c r="D75" s="67"/>
      <c r="E75" s="67"/>
      <c r="F75" s="67"/>
      <c r="G75" s="67"/>
      <c r="H75" s="67"/>
      <c r="I75" s="67"/>
      <c r="J75" s="67"/>
    </row>
    <row r="76" spans="1:10" ht="64.5" customHeight="1">
      <c r="A76" s="60" t="s">
        <v>104</v>
      </c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12.75" customHeight="1">
      <c r="A77" s="66" t="s">
        <v>105</v>
      </c>
      <c r="B77" s="67"/>
      <c r="C77" s="67"/>
      <c r="D77" s="67"/>
      <c r="E77" s="67"/>
      <c r="F77" s="67"/>
      <c r="G77" s="67"/>
      <c r="H77" s="67"/>
      <c r="I77" s="67"/>
      <c r="J77" s="67"/>
    </row>
    <row r="78" spans="1:10" ht="91.5" customHeight="1">
      <c r="A78" s="60" t="s">
        <v>106</v>
      </c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12.75" customHeight="1">
      <c r="A79" s="66" t="s">
        <v>107</v>
      </c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66.75" customHeight="1">
      <c r="A80" s="60" t="s">
        <v>108</v>
      </c>
      <c r="B80" s="61"/>
      <c r="C80" s="61"/>
      <c r="D80" s="61"/>
      <c r="E80" s="61"/>
      <c r="F80" s="61"/>
      <c r="G80" s="61"/>
      <c r="H80" s="61"/>
      <c r="I80" s="61"/>
      <c r="J80" s="61"/>
    </row>
    <row r="81" spans="1:19" ht="134.25" customHeight="1">
      <c r="A81" s="60" t="s">
        <v>123</v>
      </c>
      <c r="B81" s="61"/>
      <c r="C81" s="61"/>
      <c r="D81" s="61"/>
      <c r="E81" s="61"/>
      <c r="F81" s="61"/>
      <c r="G81" s="61"/>
      <c r="H81" s="61"/>
      <c r="I81" s="61"/>
      <c r="J81" s="61"/>
      <c r="K81" s="39"/>
      <c r="L81" s="40"/>
      <c r="M81" s="40"/>
      <c r="N81" s="40"/>
      <c r="O81" s="40"/>
      <c r="P81" s="40"/>
      <c r="Q81" s="40"/>
      <c r="R81" s="40"/>
      <c r="S81" s="40"/>
    </row>
    <row r="82" spans="1:11" ht="31.5" customHeight="1">
      <c r="A82" s="60" t="s">
        <v>109</v>
      </c>
      <c r="B82" s="61"/>
      <c r="C82" s="61"/>
      <c r="D82" s="61"/>
      <c r="E82" s="61"/>
      <c r="F82" s="61"/>
      <c r="G82" s="61"/>
      <c r="H82" s="61"/>
      <c r="I82" s="61"/>
      <c r="J82" s="61"/>
      <c r="K82" s="39"/>
    </row>
    <row r="83" spans="1:10" ht="15.75" customHeight="1">
      <c r="A83" s="66" t="s">
        <v>110</v>
      </c>
      <c r="B83" s="61"/>
      <c r="C83" s="61"/>
      <c r="D83" s="61"/>
      <c r="E83" s="61"/>
      <c r="F83" s="61"/>
      <c r="G83" s="61"/>
      <c r="H83" s="61"/>
      <c r="I83" s="61"/>
      <c r="J83" s="61"/>
    </row>
    <row r="84" spans="1:10" ht="64.5" customHeight="1">
      <c r="A84" s="60" t="s">
        <v>124</v>
      </c>
      <c r="B84" s="61"/>
      <c r="C84" s="61"/>
      <c r="D84" s="61"/>
      <c r="E84" s="61"/>
      <c r="F84" s="61"/>
      <c r="G84" s="61"/>
      <c r="H84" s="61"/>
      <c r="I84" s="61"/>
      <c r="J84" s="61"/>
    </row>
    <row r="85" spans="1:10" ht="11.25" customHeight="1">
      <c r="A85" s="60"/>
      <c r="B85" s="61"/>
      <c r="C85" s="61"/>
      <c r="D85" s="23"/>
      <c r="E85" s="23"/>
      <c r="F85" s="23"/>
      <c r="G85" s="23"/>
      <c r="H85" s="23"/>
      <c r="I85" s="23"/>
      <c r="J85" s="23"/>
    </row>
    <row r="86" spans="1:10" ht="12.75" hidden="1">
      <c r="A86" s="22"/>
      <c r="B86" s="21"/>
      <c r="C86" s="21"/>
      <c r="D86" s="23"/>
      <c r="E86" s="23"/>
      <c r="F86" s="23"/>
      <c r="G86" s="120"/>
      <c r="H86" s="120"/>
      <c r="I86" s="120"/>
      <c r="J86" s="23"/>
    </row>
    <row r="87" spans="1:10" ht="12.75">
      <c r="A87" s="22"/>
      <c r="B87" s="21"/>
      <c r="C87" s="21"/>
      <c r="D87" s="23"/>
      <c r="E87" s="23"/>
      <c r="F87" s="23"/>
      <c r="G87" s="120"/>
      <c r="H87" s="120"/>
      <c r="I87" s="120"/>
      <c r="J87" s="23"/>
    </row>
    <row r="88" spans="1:10" ht="38.25" customHeight="1">
      <c r="A88" s="69" t="s">
        <v>100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2.75">
      <c r="A89" s="25" t="s">
        <v>114</v>
      </c>
      <c r="B89" s="18"/>
      <c r="C89" s="18"/>
      <c r="D89" s="18"/>
      <c r="E89" s="18"/>
      <c r="F89" s="18"/>
      <c r="G89" s="18"/>
      <c r="H89" s="18"/>
      <c r="I89" s="18"/>
      <c r="J89" s="18"/>
    </row>
    <row r="90" spans="1:10" ht="11.2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ht="38.25" customHeight="1">
      <c r="A91" s="70" t="s">
        <v>118</v>
      </c>
      <c r="B91" s="71"/>
      <c r="C91" s="71"/>
      <c r="D91" s="71"/>
      <c r="E91" s="71"/>
      <c r="F91" s="71"/>
      <c r="G91" s="71"/>
      <c r="H91" s="71"/>
      <c r="I91" s="71"/>
      <c r="J91" s="72"/>
    </row>
    <row r="92" spans="1:10" ht="24.75" customHeight="1">
      <c r="A92" s="118" t="s">
        <v>115</v>
      </c>
      <c r="B92" s="119"/>
      <c r="C92" s="119"/>
      <c r="D92" s="119"/>
      <c r="E92" s="119"/>
      <c r="F92" s="119"/>
      <c r="G92" s="119"/>
      <c r="H92" s="119"/>
      <c r="I92" s="119"/>
      <c r="J92" s="119"/>
    </row>
    <row r="93" spans="1:10" ht="12.75">
      <c r="A93" s="16"/>
      <c r="B93" s="16"/>
      <c r="C93" s="16"/>
      <c r="D93" s="16"/>
      <c r="E93" s="16"/>
      <c r="F93" s="77" t="s">
        <v>101</v>
      </c>
      <c r="G93" s="114"/>
      <c r="H93" s="114"/>
      <c r="I93" s="114"/>
      <c r="J93" s="16"/>
    </row>
    <row r="94" spans="1:9" ht="12.75">
      <c r="A94" s="1"/>
      <c r="F94" s="68" t="s">
        <v>102</v>
      </c>
      <c r="G94" s="68"/>
      <c r="H94" s="68"/>
      <c r="I94" s="68"/>
    </row>
    <row r="95" spans="1:9" ht="12" customHeight="1">
      <c r="A95" s="1"/>
      <c r="F95" s="68" t="s">
        <v>121</v>
      </c>
      <c r="G95" s="45"/>
      <c r="H95" s="68"/>
      <c r="I95" s="68"/>
    </row>
    <row r="96" spans="1:6" ht="12.75" customHeight="1">
      <c r="A96" s="1"/>
      <c r="F96" s="1"/>
    </row>
    <row r="97" spans="1:10" ht="12.7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ht="12.7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ht="12.7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t="12.75">
      <c r="A100" s="17"/>
      <c r="B100" s="17"/>
      <c r="C100" s="17"/>
      <c r="H100" s="17"/>
      <c r="I100" s="17"/>
      <c r="J100" s="17"/>
    </row>
  </sheetData>
  <sheetProtection/>
  <mergeCells count="142">
    <mergeCell ref="A69:B69"/>
    <mergeCell ref="F54:H54"/>
    <mergeCell ref="F94:I94"/>
    <mergeCell ref="G58:J58"/>
    <mergeCell ref="A85:C85"/>
    <mergeCell ref="A92:J92"/>
    <mergeCell ref="G86:I86"/>
    <mergeCell ref="G87:I87"/>
    <mergeCell ref="A66:B66"/>
    <mergeCell ref="A67:B67"/>
    <mergeCell ref="A68:B68"/>
    <mergeCell ref="A49:C49"/>
    <mergeCell ref="A70:B70"/>
    <mergeCell ref="F93:I93"/>
    <mergeCell ref="F53:H53"/>
    <mergeCell ref="A51:C52"/>
    <mergeCell ref="D51:D52"/>
    <mergeCell ref="E51:E52"/>
    <mergeCell ref="A53:C54"/>
    <mergeCell ref="D53:D54"/>
    <mergeCell ref="A47:C47"/>
    <mergeCell ref="F50:H50"/>
    <mergeCell ref="F47:H47"/>
    <mergeCell ref="A48:C48"/>
    <mergeCell ref="E53:E54"/>
    <mergeCell ref="F52:H52"/>
    <mergeCell ref="A50:C50"/>
    <mergeCell ref="F48:H48"/>
    <mergeCell ref="F51:H51"/>
    <mergeCell ref="F49:H49"/>
    <mergeCell ref="J43:J44"/>
    <mergeCell ref="A45:C45"/>
    <mergeCell ref="F45:H45"/>
    <mergeCell ref="A46:C46"/>
    <mergeCell ref="A43:C44"/>
    <mergeCell ref="D43:D44"/>
    <mergeCell ref="E43:E44"/>
    <mergeCell ref="F43:H44"/>
    <mergeCell ref="I43:I44"/>
    <mergeCell ref="E38:E39"/>
    <mergeCell ref="F38:H38"/>
    <mergeCell ref="F39:H39"/>
    <mergeCell ref="A41:C41"/>
    <mergeCell ref="F41:H41"/>
    <mergeCell ref="A42:C42"/>
    <mergeCell ref="F42:H42"/>
    <mergeCell ref="F32:H33"/>
    <mergeCell ref="A37:C37"/>
    <mergeCell ref="F37:H37"/>
    <mergeCell ref="A38:C39"/>
    <mergeCell ref="F34:H34"/>
    <mergeCell ref="A35:C35"/>
    <mergeCell ref="F35:H35"/>
    <mergeCell ref="A36:C36"/>
    <mergeCell ref="F36:H36"/>
    <mergeCell ref="D38:D39"/>
    <mergeCell ref="A26:C26"/>
    <mergeCell ref="F26:H26"/>
    <mergeCell ref="A27:C27"/>
    <mergeCell ref="F27:H27"/>
    <mergeCell ref="A64:B64"/>
    <mergeCell ref="A65:B65"/>
    <mergeCell ref="F29:H29"/>
    <mergeCell ref="A32:C34"/>
    <mergeCell ref="D32:D34"/>
    <mergeCell ref="E32:E34"/>
    <mergeCell ref="A28:C28"/>
    <mergeCell ref="A29:C29"/>
    <mergeCell ref="I22:I23"/>
    <mergeCell ref="J22:J23"/>
    <mergeCell ref="A23:C23"/>
    <mergeCell ref="A24:C24"/>
    <mergeCell ref="F24:H24"/>
    <mergeCell ref="A25:C25"/>
    <mergeCell ref="F25:H25"/>
    <mergeCell ref="A22:C22"/>
    <mergeCell ref="F17:H17"/>
    <mergeCell ref="F19:H19"/>
    <mergeCell ref="A20:C20"/>
    <mergeCell ref="F20:H20"/>
    <mergeCell ref="A21:C21"/>
    <mergeCell ref="F21:H21"/>
    <mergeCell ref="F13:H13"/>
    <mergeCell ref="F22:H23"/>
    <mergeCell ref="A14:C14"/>
    <mergeCell ref="F14:H14"/>
    <mergeCell ref="A15:C15"/>
    <mergeCell ref="F15:H15"/>
    <mergeCell ref="A16:C19"/>
    <mergeCell ref="D16:D19"/>
    <mergeCell ref="E16:E19"/>
    <mergeCell ref="F16:H16"/>
    <mergeCell ref="A7:B7"/>
    <mergeCell ref="C7:F7"/>
    <mergeCell ref="G7:H7"/>
    <mergeCell ref="I7:J7"/>
    <mergeCell ref="F18:H18"/>
    <mergeCell ref="A11:C11"/>
    <mergeCell ref="F11:H11"/>
    <mergeCell ref="A12:C12"/>
    <mergeCell ref="F12:H12"/>
    <mergeCell ref="A13:C13"/>
    <mergeCell ref="A9:J9"/>
    <mergeCell ref="A10:J10"/>
    <mergeCell ref="A1:J1"/>
    <mergeCell ref="A2:J2"/>
    <mergeCell ref="A3:J3"/>
    <mergeCell ref="A5:J5"/>
    <mergeCell ref="A6:B6"/>
    <mergeCell ref="C6:F6"/>
    <mergeCell ref="G6:H6"/>
    <mergeCell ref="I6:J6"/>
    <mergeCell ref="F95:I95"/>
    <mergeCell ref="A60:B60"/>
    <mergeCell ref="A61:B61"/>
    <mergeCell ref="A62:B62"/>
    <mergeCell ref="A63:B63"/>
    <mergeCell ref="A82:J82"/>
    <mergeCell ref="A83:J83"/>
    <mergeCell ref="A84:J84"/>
    <mergeCell ref="A88:J88"/>
    <mergeCell ref="A91:J91"/>
    <mergeCell ref="A80:J80"/>
    <mergeCell ref="A81:J81"/>
    <mergeCell ref="A71:B71"/>
    <mergeCell ref="A72:B72"/>
    <mergeCell ref="A74:J74"/>
    <mergeCell ref="A75:J75"/>
    <mergeCell ref="A76:J76"/>
    <mergeCell ref="A77:J77"/>
    <mergeCell ref="A78:J78"/>
    <mergeCell ref="A79:J79"/>
    <mergeCell ref="C58:F58"/>
    <mergeCell ref="A31:E31"/>
    <mergeCell ref="F31:J31"/>
    <mergeCell ref="F55:H55"/>
    <mergeCell ref="A55:C55"/>
    <mergeCell ref="A57:J57"/>
    <mergeCell ref="A40:C40"/>
    <mergeCell ref="F40:H40"/>
    <mergeCell ref="I32:I33"/>
    <mergeCell ref="J32:J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G63" sqref="G6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marijab</cp:lastModifiedBy>
  <cp:lastPrinted>2009-07-11T09:41:44Z</cp:lastPrinted>
  <dcterms:created xsi:type="dcterms:W3CDTF">2009-06-29T10:30:27Z</dcterms:created>
  <dcterms:modified xsi:type="dcterms:W3CDTF">2009-07-29T09:10:23Z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