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<sst xmlns="http://schemas.openxmlformats.org/spreadsheetml/2006/main" count="125" uniqueCount="113">
  <si>
    <r>
      <t xml:space="preserve">NA OSNOVU ČLANA 67. ZAKONA O TRŽIŠTU HARTIJA OD VREDNOSTI I DRUGIH FINANSIJSKIH INSTRUMENATA (“SL GLASNIK RS” BR. 47/2006) I NA OSNOVU ČLANA 4. PRAVILNIKA O SADRŽINI I NAČINU IZVEŠTAVANJA JAVNIH DRUŠTAVA I OBAVEŠTENJA I POSEDOVANJA AKCIJA SA PRAVOM GLASA (“SL. GLASNIK RS” BR.100/2006) </t>
    </r>
    <r>
      <rPr>
        <sz val="8"/>
        <rFont val="Arial"/>
        <family val="2"/>
      </rPr>
      <t>AD MLIN KANJIŽA</t>
    </r>
    <r>
      <rPr>
        <sz val="6"/>
        <rFont val="Arial"/>
        <family val="2"/>
      </rPr>
      <t>, OBJAVLJUJE</t>
    </r>
  </si>
  <si>
    <t>GODIŠNJI IZVEŠTAJ O POSLOVANJU ZA POSLOVNU 2008. GODINU</t>
  </si>
  <si>
    <t xml:space="preserve">            I              OPŠTI PODACI</t>
  </si>
  <si>
    <t xml:space="preserve">1.Naziv                               </t>
  </si>
  <si>
    <t>AKCIONARSKO DRUŠTVO MLIN KANJIŽA</t>
  </si>
  <si>
    <t xml:space="preserve">    Sedište</t>
  </si>
  <si>
    <t>KANJIŽA</t>
  </si>
  <si>
    <t xml:space="preserve">    Adresa</t>
  </si>
  <si>
    <t>SUBOTIČKI PUT 72</t>
  </si>
  <si>
    <t xml:space="preserve">    Matični broj</t>
  </si>
  <si>
    <t xml:space="preserve">    PIB</t>
  </si>
  <si>
    <t>2. Web site</t>
  </si>
  <si>
    <t xml:space="preserve">    E-mail adresa</t>
  </si>
  <si>
    <t>mlin-kanjiza@sks.co.rs</t>
  </si>
  <si>
    <t xml:space="preserve">3.Broj i datum rešenja o upisu u Registar privrednih subjekata </t>
  </si>
  <si>
    <t>BD 37872/2005</t>
  </si>
  <si>
    <t xml:space="preserve">4. Delatnost ( šifra i opis )                  </t>
  </si>
  <si>
    <t>Proizvodnja mlinskih proizvoda</t>
  </si>
  <si>
    <t>5.Broj zaposlenih</t>
  </si>
  <si>
    <t>6.Broj akcionara</t>
  </si>
  <si>
    <t xml:space="preserve">7.Deset najvećih akcionara </t>
  </si>
  <si>
    <t>Ime i prezime – naziv pravnog lica</t>
  </si>
  <si>
    <t>Broj akcija</t>
  </si>
  <si>
    <t>%učešća u kapitalu</t>
  </si>
  <si>
    <t>31.12.2008.god</t>
  </si>
  <si>
    <t>Rudolf Domonkoš</t>
  </si>
  <si>
    <t>Akcijski Fond</t>
  </si>
  <si>
    <t>Karolj  Međeši</t>
  </si>
  <si>
    <t>Milorad Hrnjez</t>
  </si>
  <si>
    <t>Petar Jakšić</t>
  </si>
  <si>
    <t>Maćaš Kermeci</t>
  </si>
  <si>
    <t>Andraš Poša</t>
  </si>
  <si>
    <t>Roža Nađ Torma</t>
  </si>
  <si>
    <t>Ester Ivan</t>
  </si>
  <si>
    <t>Janoš Bohata</t>
  </si>
  <si>
    <t>8.Vrednost osnovnog kapitala u hilj.RSD</t>
  </si>
  <si>
    <t>9.Broj izdatih akcija</t>
  </si>
  <si>
    <t>Obične</t>
  </si>
  <si>
    <t>CFI</t>
  </si>
  <si>
    <t>ESVUFR</t>
  </si>
  <si>
    <t>ISIN</t>
  </si>
  <si>
    <t>RSMLKNE32644</t>
  </si>
  <si>
    <t>10.Naziv firme i poslovne adrese revizorske kuće koja je revidirala</t>
  </si>
  <si>
    <t>Focus Team Revizija</t>
  </si>
  <si>
    <t xml:space="preserve">    Poslednji finansijski izveštaj</t>
  </si>
  <si>
    <t>Palmira Toljatija 5/3, Novi Beograd</t>
  </si>
  <si>
    <t>11.Naziv organizovanog tržišta na koje su uključene akcije</t>
  </si>
  <si>
    <t>Beogradska Berza ad Novi Beograd</t>
  </si>
  <si>
    <t xml:space="preserve">           II</t>
  </si>
  <si>
    <t>PODACI O UPRAVI DRUŠTVA</t>
  </si>
  <si>
    <t>1.Članovi Upravnog odbora</t>
  </si>
  <si>
    <t>IME I PREZIME, PREBIVALIŠTE</t>
  </si>
  <si>
    <t>obrazovanje,sadašnje zaposlenje</t>
  </si>
  <si>
    <t>Broj akcija u AD</t>
  </si>
  <si>
    <t>Isplaćena naknada</t>
  </si>
  <si>
    <t>Agneš Sitaš,Senta, Maksima Gorkog 24</t>
  </si>
  <si>
    <t>SSS    Zadeks-Semenar doo Senta</t>
  </si>
  <si>
    <t>-</t>
  </si>
  <si>
    <t>Kornel Čonka, Senta, 7 Jula 32</t>
  </si>
  <si>
    <t>VSS    Siemens, Nemačka</t>
  </si>
  <si>
    <t>Nada Tari, Senta, Trg Mira 2</t>
  </si>
  <si>
    <t>VŠS    Zadeks-Semenar doo Senta</t>
  </si>
  <si>
    <t>2.Članovi Nadzornog odbora</t>
  </si>
  <si>
    <r>
      <t>Članovi upravnog i nadzornog odbora AD</t>
    </r>
    <r>
      <rPr>
        <sz val="10"/>
        <rFont val="Arial"/>
        <family val="2"/>
      </rPr>
      <t xml:space="preserve"> nisu </t>
    </r>
    <r>
      <rPr>
        <sz val="7"/>
        <rFont val="Arial"/>
        <family val="2"/>
      </rPr>
      <t>članovi istih u drugim društvima.</t>
    </r>
  </si>
  <si>
    <r>
      <t xml:space="preserve">              </t>
    </r>
    <r>
      <rPr>
        <b/>
        <sz val="8"/>
        <rFont val="Arial"/>
        <family val="2"/>
      </rPr>
      <t>III</t>
    </r>
  </si>
  <si>
    <t>PODACI O POSLOVANJU DRUŠTVA</t>
  </si>
  <si>
    <t>1.Izveštaj Uprave o realizaciji usvojene poslovne politike</t>
  </si>
  <si>
    <t xml:space="preserve">  Uprava je konstatovala da se poslovanje obavljalo u skladu sa usvojenom poslovnom politikom.</t>
  </si>
  <si>
    <t>2.Analiza poslovanja</t>
  </si>
  <si>
    <t>U  OOO RSD</t>
  </si>
  <si>
    <t>Ukupan prihod</t>
  </si>
  <si>
    <t>Ukupan rashod</t>
  </si>
  <si>
    <t>Bruto dobitak</t>
  </si>
  <si>
    <t>Prihodi po delatnostima:</t>
  </si>
  <si>
    <t>Prihodi od prodaje proizvoda i usluga</t>
  </si>
  <si>
    <t>Prihodi od prodaje robe</t>
  </si>
  <si>
    <t>2.1. Pokazatelji poslovanja</t>
  </si>
  <si>
    <t>Ekonomičnost poslovanja ( Poslovni prihodi/ poslovni rashodi )</t>
  </si>
  <si>
    <t>0,9656</t>
  </si>
  <si>
    <t>Rentabilnost poslovanja (Dobit/ ukupan prihod )</t>
  </si>
  <si>
    <t>0,0017</t>
  </si>
  <si>
    <t>Likvidnost ( obrtna imovina/ obaveze )</t>
  </si>
  <si>
    <t>0,8410</t>
  </si>
  <si>
    <t>Prinos na ukupni kapital ( bruto dobit/ kapital )</t>
  </si>
  <si>
    <t>0,0057</t>
  </si>
  <si>
    <t>Neto prinos na sopstveni kapital (neto dobit/ akcijski kapital )</t>
  </si>
  <si>
    <t>0,0036</t>
  </si>
  <si>
    <t>Poslovni neto dobitak ( poslovni dobitak/ neto prihod od prodaje</t>
  </si>
  <si>
    <t>Stepen zaduženosti ( ukupne obaveze/ ukupan kapital )</t>
  </si>
  <si>
    <t>4,0051</t>
  </si>
  <si>
    <t>Likvidnost I stepena ( gotovinai gotov.ekvival./ kratkoročne obaveze )</t>
  </si>
  <si>
    <t>0,1291</t>
  </si>
  <si>
    <t>Likvidnost II stepena ( obrtna imovina – zalihe/kratkoročne obaveze )</t>
  </si>
  <si>
    <t>0,4234</t>
  </si>
  <si>
    <t>Neto obrtni kapital ( obrtna imovina – kratkoročne obaveze ) u 000 RSD</t>
  </si>
  <si>
    <t>Cena akcije</t>
  </si>
  <si>
    <t>Nominalna vrednost</t>
  </si>
  <si>
    <t>Tržišna vrednost</t>
  </si>
  <si>
    <t>Glavni kupci i dobavljači</t>
  </si>
  <si>
    <t>Kupci: Lavera doo Vrbas, Zadeks-Semenar doo Senta,  Marast doo Subotica,</t>
  </si>
  <si>
    <t>Boban Comerc doo Vrnjačka Banja</t>
  </si>
  <si>
    <t>Dobavljači; Fidelinka Agrar ad Novi K., Zadeks-Semenar doo Senta,</t>
  </si>
  <si>
    <t xml:space="preserve"> Z.Z. Napredak Gornji Breg, Z.Z. Paprika Adorjan</t>
  </si>
  <si>
    <t>3.Promena bilansnih vrednosti (veće od 10% u odnosu na predhodnu godinu )</t>
  </si>
  <si>
    <t>Obrtne Imovine –  Povećanje obrtne imovine je rezultat veće količine zalihe na skladištu mlina, povećanje potraživanja i povećanje gotovinsih ekvivalenata zbog oročenih depozita</t>
  </si>
  <si>
    <t>Obaveze - Povećanje obaveza društva rezultat je najvećim delom povećanja kratkoročnih finansijskih obaveza</t>
  </si>
  <si>
    <t>Neto dobitak – Smanjenje neto dobitka rezultat je povećaja materijalnih i finansijskih rashoda</t>
  </si>
  <si>
    <t xml:space="preserve">            IV           OSTALO</t>
  </si>
  <si>
    <t>1. Navesti sve bitne poslovne događaje koji su se desili od dana bilansiranja do dana podnošenja izveštaja</t>
  </si>
  <si>
    <t>Rešenjem trgovinskog suda u Subotici br.ST.609/2004 od 29.04.2009.g. a pravosnažno od 26.05.2009., kojim je obustavljen stečajni postupak jer je plan reorganizacije izvršen.</t>
  </si>
  <si>
    <t>Društvo odgovara za tačnost i istinitost podataka navedenih u izveštaju,na isti način kao u prospektu.</t>
  </si>
  <si>
    <t>Kanjiža, 11.08.2009</t>
  </si>
  <si>
    <t xml:space="preserve">Sava Sabo, Direktor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</si>
</sst>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"/>
    <numFmt numFmtId="166" formatCode="#,##0"/>
    <numFmt numFmtId="167" formatCode="#,##0.0000"/>
    <numFmt numFmtId="168" formatCode="#,###"/>
    <numFmt numFmtId="169" formatCode="#,##0\ [$Din-81A];\-#,##0\ [$Din-81A]"/>
    <numFmt numFmtId="170" formatCode="@"/>
  </numFmts>
  <fonts count="10"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indexed="12"/>
      <name val="Arial"/>
      <family val="2"/>
    </font>
    <font>
      <sz val="10"/>
      <name val="Lucida Sans Unicod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2">
    <xf numFmtId="164" fontId="0" fillId="0" borderId="0" xfId="0" applyAlignment="1">
      <alignment/>
    </xf>
    <xf numFmtId="164" fontId="1" fillId="0" borderId="0" xfId="0" applyFont="1" applyBorder="1" applyAlignment="1">
      <alignment horizontal="justify" wrapText="1"/>
    </xf>
    <xf numFmtId="164" fontId="3" fillId="0" borderId="0" xfId="0" applyFont="1" applyAlignment="1">
      <alignment/>
    </xf>
    <xf numFmtId="164" fontId="1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5" fillId="0" borderId="1" xfId="0" applyFont="1" applyBorder="1" applyAlignment="1">
      <alignment/>
    </xf>
    <xf numFmtId="164" fontId="7" fillId="0" borderId="2" xfId="0" applyFont="1" applyBorder="1" applyAlignment="1">
      <alignment/>
    </xf>
    <xf numFmtId="164" fontId="7" fillId="2" borderId="2" xfId="0" applyFont="1" applyFill="1" applyBorder="1" applyAlignment="1">
      <alignment/>
    </xf>
    <xf numFmtId="164" fontId="5" fillId="2" borderId="3" xfId="0" applyFont="1" applyFill="1" applyBorder="1" applyAlignment="1">
      <alignment/>
    </xf>
    <xf numFmtId="164" fontId="7" fillId="2" borderId="2" xfId="0" applyFont="1" applyFill="1" applyBorder="1" applyAlignment="1">
      <alignment horizontal="right"/>
    </xf>
    <xf numFmtId="164" fontId="8" fillId="2" borderId="2" xfId="0" applyFont="1" applyFill="1" applyBorder="1" applyAlignment="1">
      <alignment/>
    </xf>
    <xf numFmtId="164" fontId="5" fillId="2" borderId="0" xfId="0" applyFont="1" applyFill="1" applyAlignment="1">
      <alignment/>
    </xf>
    <xf numFmtId="165" fontId="5" fillId="2" borderId="3" xfId="0" applyNumberFormat="1" applyFont="1" applyFill="1" applyBorder="1" applyAlignment="1">
      <alignment/>
    </xf>
    <xf numFmtId="164" fontId="5" fillId="0" borderId="4" xfId="0" applyFont="1" applyBorder="1" applyAlignment="1">
      <alignment/>
    </xf>
    <xf numFmtId="164" fontId="7" fillId="0" borderId="5" xfId="0" applyFont="1" applyBorder="1" applyAlignment="1">
      <alignment/>
    </xf>
    <xf numFmtId="164" fontId="7" fillId="0" borderId="4" xfId="0" applyFont="1" applyBorder="1" applyAlignment="1">
      <alignment/>
    </xf>
    <xf numFmtId="164" fontId="7" fillId="0" borderId="6" xfId="0" applyFont="1" applyBorder="1" applyAlignment="1">
      <alignment/>
    </xf>
    <xf numFmtId="164" fontId="5" fillId="0" borderId="6" xfId="0" applyFont="1" applyBorder="1" applyAlignment="1">
      <alignment/>
    </xf>
    <xf numFmtId="164" fontId="5" fillId="0" borderId="7" xfId="0" applyFont="1" applyBorder="1" applyAlignment="1">
      <alignment/>
    </xf>
    <xf numFmtId="164" fontId="7" fillId="0" borderId="8" xfId="0" applyFont="1" applyBorder="1" applyAlignment="1">
      <alignment/>
    </xf>
    <xf numFmtId="164" fontId="5" fillId="2" borderId="1" xfId="0" applyFont="1" applyFill="1" applyBorder="1" applyAlignment="1">
      <alignment/>
    </xf>
    <xf numFmtId="166" fontId="5" fillId="2" borderId="9" xfId="0" applyNumberFormat="1" applyFont="1" applyFill="1" applyBorder="1" applyAlignment="1">
      <alignment/>
    </xf>
    <xf numFmtId="167" fontId="5" fillId="2" borderId="9" xfId="0" applyNumberFormat="1" applyFont="1" applyFill="1" applyBorder="1" applyAlignment="1">
      <alignment/>
    </xf>
    <xf numFmtId="168" fontId="7" fillId="2" borderId="2" xfId="0" applyNumberFormat="1" applyFont="1" applyFill="1" applyBorder="1" applyAlignment="1">
      <alignment/>
    </xf>
    <xf numFmtId="164" fontId="7" fillId="0" borderId="10" xfId="0" applyFont="1" applyBorder="1" applyAlignment="1">
      <alignment/>
    </xf>
    <xf numFmtId="164" fontId="5" fillId="0" borderId="10" xfId="0" applyFont="1" applyBorder="1" applyAlignment="1">
      <alignment/>
    </xf>
    <xf numFmtId="166" fontId="5" fillId="2" borderId="10" xfId="0" applyNumberFormat="1" applyFont="1" applyFill="1" applyBorder="1" applyAlignment="1">
      <alignment/>
    </xf>
    <xf numFmtId="164" fontId="5" fillId="2" borderId="5" xfId="0" applyFont="1" applyFill="1" applyBorder="1" applyAlignment="1">
      <alignment/>
    </xf>
    <xf numFmtId="164" fontId="7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5" fillId="2" borderId="0" xfId="0" applyFont="1" applyFill="1" applyBorder="1" applyAlignment="1">
      <alignment horizontal="right"/>
    </xf>
    <xf numFmtId="164" fontId="5" fillId="2" borderId="8" xfId="0" applyFont="1" applyFill="1" applyBorder="1" applyAlignment="1">
      <alignment/>
    </xf>
    <xf numFmtId="164" fontId="5" fillId="0" borderId="11" xfId="0" applyFont="1" applyBorder="1" applyAlignment="1">
      <alignment/>
    </xf>
    <xf numFmtId="164" fontId="7" fillId="0" borderId="12" xfId="0" applyFont="1" applyBorder="1" applyAlignment="1">
      <alignment/>
    </xf>
    <xf numFmtId="164" fontId="5" fillId="0" borderId="12" xfId="0" applyFont="1" applyBorder="1" applyAlignment="1">
      <alignment/>
    </xf>
    <xf numFmtId="164" fontId="5" fillId="2" borderId="12" xfId="0" applyFont="1" applyFill="1" applyBorder="1" applyAlignment="1">
      <alignment horizontal="right"/>
    </xf>
    <xf numFmtId="164" fontId="5" fillId="2" borderId="13" xfId="0" applyFont="1" applyFill="1" applyBorder="1" applyAlignment="1">
      <alignment/>
    </xf>
    <xf numFmtId="164" fontId="7" fillId="2" borderId="4" xfId="0" applyFont="1" applyFill="1" applyBorder="1" applyAlignment="1">
      <alignment/>
    </xf>
    <xf numFmtId="164" fontId="7" fillId="2" borderId="11" xfId="0" applyFont="1" applyFill="1" applyBorder="1" applyAlignment="1">
      <alignment/>
    </xf>
    <xf numFmtId="164" fontId="7" fillId="0" borderId="1" xfId="0" applyFont="1" applyBorder="1" applyAlignment="1">
      <alignment/>
    </xf>
    <xf numFmtId="164" fontId="5" fillId="0" borderId="3" xfId="0" applyFont="1" applyBorder="1" applyAlignment="1">
      <alignment/>
    </xf>
    <xf numFmtId="164" fontId="7" fillId="0" borderId="3" xfId="0" applyFont="1" applyBorder="1" applyAlignment="1">
      <alignment/>
    </xf>
    <xf numFmtId="164" fontId="7" fillId="0" borderId="9" xfId="0" applyFont="1" applyBorder="1" applyAlignment="1">
      <alignment/>
    </xf>
    <xf numFmtId="164" fontId="5" fillId="0" borderId="9" xfId="0" applyFont="1" applyBorder="1" applyAlignment="1">
      <alignment/>
    </xf>
    <xf numFmtId="164" fontId="7" fillId="2" borderId="3" xfId="0" applyFont="1" applyFill="1" applyBorder="1" applyAlignment="1">
      <alignment/>
    </xf>
    <xf numFmtId="164" fontId="7" fillId="2" borderId="1" xfId="0" applyFont="1" applyFill="1" applyBorder="1" applyAlignment="1">
      <alignment/>
    </xf>
    <xf numFmtId="166" fontId="7" fillId="2" borderId="9" xfId="0" applyNumberFormat="1" applyFont="1" applyFill="1" applyBorder="1" applyAlignment="1">
      <alignment horizontal="center"/>
    </xf>
    <xf numFmtId="164" fontId="5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4" fontId="7" fillId="0" borderId="9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9" fillId="0" borderId="0" xfId="0" applyFont="1" applyAlignment="1">
      <alignment/>
    </xf>
    <xf numFmtId="164" fontId="5" fillId="0" borderId="14" xfId="0" applyFont="1" applyBorder="1" applyAlignment="1">
      <alignment/>
    </xf>
    <xf numFmtId="164" fontId="7" fillId="0" borderId="15" xfId="0" applyFont="1" applyBorder="1" applyAlignment="1">
      <alignment/>
    </xf>
    <xf numFmtId="164" fontId="5" fillId="0" borderId="16" xfId="0" applyFont="1" applyBorder="1" applyAlignment="1">
      <alignment horizontal="center"/>
    </xf>
    <xf numFmtId="166" fontId="5" fillId="2" borderId="17" xfId="0" applyNumberFormat="1" applyFont="1" applyFill="1" applyBorder="1" applyAlignment="1">
      <alignment horizontal="center"/>
    </xf>
    <xf numFmtId="169" fontId="5" fillId="2" borderId="18" xfId="0" applyNumberFormat="1" applyFont="1" applyFill="1" applyBorder="1" applyAlignment="1">
      <alignment horizontal="right"/>
    </xf>
    <xf numFmtId="170" fontId="5" fillId="2" borderId="17" xfId="0" applyNumberFormat="1" applyFont="1" applyFill="1" applyBorder="1" applyAlignment="1">
      <alignment horizontal="center"/>
    </xf>
    <xf numFmtId="170" fontId="5" fillId="2" borderId="18" xfId="0" applyNumberFormat="1" applyFont="1" applyFill="1" applyBorder="1" applyAlignment="1">
      <alignment horizontal="center"/>
    </xf>
    <xf numFmtId="164" fontId="5" fillId="2" borderId="14" xfId="0" applyFont="1" applyFill="1" applyBorder="1" applyAlignment="1">
      <alignment horizontal="center"/>
    </xf>
    <xf numFmtId="164" fontId="7" fillId="0" borderId="13" xfId="0" applyFont="1" applyBorder="1" applyAlignment="1">
      <alignment/>
    </xf>
    <xf numFmtId="164" fontId="5" fillId="2" borderId="18" xfId="0" applyFont="1" applyFill="1" applyBorder="1" applyAlignment="1">
      <alignment horizontal="center"/>
    </xf>
    <xf numFmtId="164" fontId="5" fillId="2" borderId="4" xfId="0" applyFont="1" applyFill="1" applyBorder="1" applyAlignment="1">
      <alignment horizontal="left"/>
    </xf>
    <xf numFmtId="164" fontId="5" fillId="2" borderId="10" xfId="0" applyFont="1" applyFill="1" applyBorder="1" applyAlignment="1">
      <alignment horizontal="left"/>
    </xf>
    <xf numFmtId="164" fontId="5" fillId="2" borderId="5" xfId="0" applyFont="1" applyFill="1" applyBorder="1" applyAlignment="1">
      <alignment horizontal="left"/>
    </xf>
    <xf numFmtId="164" fontId="5" fillId="2" borderId="7" xfId="0" applyFont="1" applyFill="1" applyBorder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5" fillId="2" borderId="8" xfId="0" applyFont="1" applyFill="1" applyBorder="1" applyAlignment="1">
      <alignment horizontal="left"/>
    </xf>
    <xf numFmtId="164" fontId="5" fillId="2" borderId="19" xfId="0" applyFont="1" applyFill="1" applyBorder="1" applyAlignment="1">
      <alignment wrapText="1"/>
    </xf>
    <xf numFmtId="164" fontId="5" fillId="2" borderId="20" xfId="0" applyFont="1" applyFill="1" applyBorder="1" applyAlignment="1">
      <alignment/>
    </xf>
    <xf numFmtId="164" fontId="7" fillId="2" borderId="0" xfId="0" applyFont="1" applyFill="1" applyBorder="1" applyAlignment="1">
      <alignment/>
    </xf>
    <xf numFmtId="166" fontId="7" fillId="2" borderId="0" xfId="0" applyNumberFormat="1" applyFont="1" applyFill="1" applyBorder="1" applyAlignment="1">
      <alignment horizontal="center"/>
    </xf>
    <xf numFmtId="164" fontId="5" fillId="2" borderId="16" xfId="0" applyFont="1" applyFill="1" applyBorder="1" applyAlignment="1">
      <alignment/>
    </xf>
    <xf numFmtId="164" fontId="5" fillId="2" borderId="20" xfId="0" applyFont="1" applyFill="1" applyBorder="1" applyAlignment="1">
      <alignment/>
    </xf>
    <xf numFmtId="164" fontId="6" fillId="0" borderId="2" xfId="0" applyFont="1" applyBorder="1" applyAlignment="1">
      <alignment horizontal="left"/>
    </xf>
    <xf numFmtId="164" fontId="5" fillId="0" borderId="17" xfId="0" applyFont="1" applyBorder="1" applyAlignment="1">
      <alignment wrapText="1"/>
    </xf>
    <xf numFmtId="164" fontId="7" fillId="3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workbookViewId="0" topLeftCell="A60">
      <selection activeCell="I12" sqref="I12"/>
    </sheetView>
  </sheetViews>
  <sheetFormatPr defaultColWidth="12.57421875" defaultRowHeight="12.75"/>
  <cols>
    <col min="1" max="16384" width="11.57421875" style="0" customWidth="1"/>
  </cols>
  <sheetData>
    <row r="1" spans="1:6" ht="8.25" customHeight="1">
      <c r="A1" s="1" t="s">
        <v>0</v>
      </c>
      <c r="B1" s="1"/>
      <c r="C1" s="1"/>
      <c r="D1" s="1"/>
      <c r="E1" s="1"/>
      <c r="F1" s="1"/>
    </row>
    <row r="2" spans="1:6" ht="10.5" customHeight="1">
      <c r="A2" s="1"/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2:6" ht="7.5" customHeight="1">
      <c r="B4" s="2"/>
      <c r="C4" s="2"/>
      <c r="D4" s="2"/>
      <c r="E4" s="2"/>
      <c r="F4" s="3"/>
    </row>
    <row r="5" spans="1:6" ht="12.75">
      <c r="A5" s="4" t="s">
        <v>1</v>
      </c>
      <c r="B5" s="4"/>
      <c r="C5" s="4"/>
      <c r="D5" s="4"/>
      <c r="E5" s="4"/>
      <c r="F5" s="4"/>
    </row>
    <row r="6" spans="1:6" ht="12.75">
      <c r="A6" s="5"/>
      <c r="B6" s="6" t="s">
        <v>2</v>
      </c>
      <c r="C6" s="6"/>
      <c r="D6" s="7"/>
      <c r="E6" s="7"/>
      <c r="F6" s="5"/>
    </row>
    <row r="7" spans="1:6" ht="12.75">
      <c r="A7" s="8" t="s">
        <v>3</v>
      </c>
      <c r="B7" s="9"/>
      <c r="C7" s="10" t="s">
        <v>4</v>
      </c>
      <c r="D7" s="10"/>
      <c r="E7" s="10"/>
      <c r="F7" s="11"/>
    </row>
    <row r="8" spans="1:6" ht="12.75">
      <c r="A8" s="8" t="s">
        <v>5</v>
      </c>
      <c r="B8" s="9"/>
      <c r="C8" s="10" t="s">
        <v>6</v>
      </c>
      <c r="D8" s="10"/>
      <c r="E8" s="10"/>
      <c r="F8" s="11"/>
    </row>
    <row r="9" spans="1:6" ht="12.75">
      <c r="A9" s="8" t="s">
        <v>7</v>
      </c>
      <c r="B9" s="9"/>
      <c r="C9" s="10" t="s">
        <v>8</v>
      </c>
      <c r="D9" s="10"/>
      <c r="E9" s="10"/>
      <c r="F9" s="11"/>
    </row>
    <row r="10" spans="1:6" ht="12.75">
      <c r="A10" s="8" t="s">
        <v>9</v>
      </c>
      <c r="B10" s="9"/>
      <c r="C10" s="12">
        <v>8046174</v>
      </c>
      <c r="D10" s="10"/>
      <c r="E10" s="10"/>
      <c r="F10" s="11"/>
    </row>
    <row r="11" spans="1:6" ht="12.75">
      <c r="A11" s="8" t="s">
        <v>10</v>
      </c>
      <c r="B11" s="9"/>
      <c r="C11" s="10">
        <v>103522123</v>
      </c>
      <c r="D11" s="10"/>
      <c r="E11" s="10"/>
      <c r="F11" s="11"/>
    </row>
    <row r="12" spans="1:6" ht="12.75">
      <c r="A12" s="8" t="s">
        <v>11</v>
      </c>
      <c r="B12" s="9"/>
      <c r="C12" s="13"/>
      <c r="D12" s="10"/>
      <c r="E12" s="10"/>
      <c r="F12" s="11"/>
    </row>
    <row r="13" spans="1:6" ht="12.75">
      <c r="A13" s="8" t="s">
        <v>12</v>
      </c>
      <c r="B13" s="9"/>
      <c r="C13" s="14" t="s">
        <v>13</v>
      </c>
      <c r="D13" s="10"/>
      <c r="E13" s="13"/>
      <c r="F13" s="11"/>
    </row>
    <row r="14" spans="1:6" ht="12.75">
      <c r="A14" s="8" t="s">
        <v>14</v>
      </c>
      <c r="B14" s="9"/>
      <c r="C14" s="9"/>
      <c r="D14" s="9"/>
      <c r="E14" s="10" t="s">
        <v>15</v>
      </c>
      <c r="F14" s="15">
        <v>38530</v>
      </c>
    </row>
    <row r="15" spans="1:6" ht="12.75">
      <c r="A15" s="8" t="s">
        <v>16</v>
      </c>
      <c r="B15" s="9"/>
      <c r="C15" s="9"/>
      <c r="D15" s="10">
        <v>15610</v>
      </c>
      <c r="E15" s="10" t="s">
        <v>17</v>
      </c>
      <c r="F15" s="11"/>
    </row>
    <row r="16" spans="1:6" ht="12.75">
      <c r="A16" s="8" t="s">
        <v>18</v>
      </c>
      <c r="B16" s="9"/>
      <c r="C16" s="9"/>
      <c r="D16" s="10">
        <v>33</v>
      </c>
      <c r="E16" s="10"/>
      <c r="F16" s="11"/>
    </row>
    <row r="17" spans="1:6" ht="12.75">
      <c r="A17" s="8" t="s">
        <v>19</v>
      </c>
      <c r="B17" s="9"/>
      <c r="C17" s="9"/>
      <c r="D17" s="10">
        <v>103</v>
      </c>
      <c r="E17" s="10"/>
      <c r="F17" s="11"/>
    </row>
    <row r="18" spans="1:6" ht="12.75">
      <c r="A18" s="16" t="s">
        <v>20</v>
      </c>
      <c r="B18" s="17"/>
      <c r="C18" s="18" t="s">
        <v>21</v>
      </c>
      <c r="D18" s="17"/>
      <c r="E18" s="19" t="s">
        <v>22</v>
      </c>
      <c r="F18" s="20" t="s">
        <v>23</v>
      </c>
    </row>
    <row r="19" spans="1:6" ht="12.75">
      <c r="A19" s="21" t="s">
        <v>24</v>
      </c>
      <c r="B19" s="22"/>
      <c r="C19" s="23" t="s">
        <v>25</v>
      </c>
      <c r="D19" s="11"/>
      <c r="E19" s="24">
        <v>57817</v>
      </c>
      <c r="F19" s="25">
        <f>E19/E30*100</f>
        <v>69.99975785752338</v>
      </c>
    </row>
    <row r="20" spans="1:6" ht="12.75">
      <c r="A20" s="21"/>
      <c r="B20" s="22"/>
      <c r="C20" s="23" t="s">
        <v>26</v>
      </c>
      <c r="D20" s="11"/>
      <c r="E20" s="24">
        <v>1178</v>
      </c>
      <c r="F20" s="25">
        <f>E20/E30*100</f>
        <v>1.4262191873698484</v>
      </c>
    </row>
    <row r="21" spans="1:6" ht="12.75">
      <c r="A21" s="21"/>
      <c r="B21" s="22"/>
      <c r="C21" s="23" t="s">
        <v>27</v>
      </c>
      <c r="D21" s="11"/>
      <c r="E21" s="24">
        <v>505</v>
      </c>
      <c r="F21" s="25">
        <f>E21/E30*100</f>
        <v>0.6114097534989588</v>
      </c>
    </row>
    <row r="22" spans="1:6" ht="12.75">
      <c r="A22" s="21"/>
      <c r="B22" s="22"/>
      <c r="C22" s="23" t="s">
        <v>28</v>
      </c>
      <c r="D22" s="11"/>
      <c r="E22" s="24">
        <v>505</v>
      </c>
      <c r="F22" s="25">
        <f>E22/E30*100</f>
        <v>0.6114097534989588</v>
      </c>
    </row>
    <row r="23" spans="1:6" ht="12.75">
      <c r="A23" s="21"/>
      <c r="B23" s="22"/>
      <c r="C23" s="23" t="s">
        <v>29</v>
      </c>
      <c r="D23" s="11"/>
      <c r="E23" s="24">
        <v>505</v>
      </c>
      <c r="F23" s="25">
        <f>E23/E30*100</f>
        <v>0.6114097534989588</v>
      </c>
    </row>
    <row r="24" spans="1:6" ht="12.75">
      <c r="A24" s="21"/>
      <c r="B24" s="22"/>
      <c r="C24" s="23" t="s">
        <v>30</v>
      </c>
      <c r="D24" s="11"/>
      <c r="E24" s="24">
        <v>476</v>
      </c>
      <c r="F24" s="25">
        <f>E24/E30*100</f>
        <v>0.5762990943871374</v>
      </c>
    </row>
    <row r="25" spans="1:6" ht="12.75">
      <c r="A25" s="21"/>
      <c r="B25" s="22"/>
      <c r="C25" s="23" t="s">
        <v>31</v>
      </c>
      <c r="D25" s="11"/>
      <c r="E25" s="24">
        <v>476</v>
      </c>
      <c r="F25" s="25">
        <f>E25/E30*100</f>
        <v>0.5762990943871374</v>
      </c>
    </row>
    <row r="26" spans="1:6" ht="12.75">
      <c r="A26" s="21"/>
      <c r="B26" s="22"/>
      <c r="C26" s="23" t="s">
        <v>32</v>
      </c>
      <c r="D26" s="11"/>
      <c r="E26" s="24">
        <v>462</v>
      </c>
      <c r="F26" s="25">
        <f>E26/E30*100</f>
        <v>0.5593491210228098</v>
      </c>
    </row>
    <row r="27" spans="1:6" ht="12.75">
      <c r="A27" s="21"/>
      <c r="B27" s="22"/>
      <c r="C27" s="23" t="s">
        <v>33</v>
      </c>
      <c r="D27" s="11"/>
      <c r="E27" s="24">
        <v>462</v>
      </c>
      <c r="F27" s="25">
        <f>E27/E30*100</f>
        <v>0.5593491210228098</v>
      </c>
    </row>
    <row r="28" spans="1:6" ht="12.75">
      <c r="A28" s="21"/>
      <c r="B28" s="22"/>
      <c r="C28" s="23" t="s">
        <v>34</v>
      </c>
      <c r="D28" s="11"/>
      <c r="E28" s="24">
        <v>462</v>
      </c>
      <c r="F28" s="25">
        <f>E28/E30*100</f>
        <v>0.5593491210228098</v>
      </c>
    </row>
    <row r="29" spans="1:6" ht="12.75">
      <c r="A29" s="8" t="s">
        <v>35</v>
      </c>
      <c r="B29" s="9"/>
      <c r="C29" s="9"/>
      <c r="D29" s="9"/>
      <c r="E29" s="26">
        <v>91229</v>
      </c>
      <c r="F29" s="11"/>
    </row>
    <row r="30" spans="1:6" ht="12.75">
      <c r="A30" s="16" t="s">
        <v>36</v>
      </c>
      <c r="B30" s="27"/>
      <c r="C30" s="28" t="s">
        <v>37</v>
      </c>
      <c r="D30" s="28"/>
      <c r="E30" s="29">
        <v>82596</v>
      </c>
      <c r="F30" s="30"/>
    </row>
    <row r="31" spans="1:6" ht="12.75">
      <c r="A31" s="21"/>
      <c r="B31" s="31"/>
      <c r="C31" s="32" t="s">
        <v>38</v>
      </c>
      <c r="D31" s="32"/>
      <c r="E31" s="33" t="s">
        <v>39</v>
      </c>
      <c r="F31" s="34"/>
    </row>
    <row r="32" spans="1:6" ht="12.75">
      <c r="A32" s="35"/>
      <c r="B32" s="36"/>
      <c r="C32" s="37" t="s">
        <v>40</v>
      </c>
      <c r="D32" s="37"/>
      <c r="E32" s="38" t="s">
        <v>41</v>
      </c>
      <c r="F32" s="39"/>
    </row>
    <row r="33" spans="1:6" ht="12.75">
      <c r="A33" s="16" t="s">
        <v>42</v>
      </c>
      <c r="B33" s="27"/>
      <c r="C33" s="27"/>
      <c r="D33" s="27"/>
      <c r="E33" s="40" t="s">
        <v>43</v>
      </c>
      <c r="F33" s="30"/>
    </row>
    <row r="34" spans="1:6" ht="12.75">
      <c r="A34" s="35" t="s">
        <v>44</v>
      </c>
      <c r="B34" s="36"/>
      <c r="C34" s="36"/>
      <c r="D34" s="36"/>
      <c r="E34" s="41" t="s">
        <v>45</v>
      </c>
      <c r="F34" s="39"/>
    </row>
    <row r="35" spans="1:6" ht="12.75">
      <c r="A35" s="8" t="s">
        <v>46</v>
      </c>
      <c r="B35" s="9"/>
      <c r="C35" s="9"/>
      <c r="D35" s="9"/>
      <c r="E35" s="42" t="s">
        <v>47</v>
      </c>
      <c r="F35" s="43"/>
    </row>
    <row r="36" spans="1:6" ht="12.75">
      <c r="A36" s="5"/>
      <c r="B36" s="6" t="s">
        <v>48</v>
      </c>
      <c r="C36" s="6" t="s">
        <v>49</v>
      </c>
      <c r="D36" s="6"/>
      <c r="E36" s="7"/>
      <c r="F36" s="5"/>
    </row>
    <row r="37" spans="1:6" ht="12.75">
      <c r="A37" s="5" t="s">
        <v>50</v>
      </c>
      <c r="B37" s="7"/>
      <c r="C37" s="7"/>
      <c r="D37" s="7"/>
      <c r="E37" s="7"/>
      <c r="F37" s="5"/>
    </row>
    <row r="38" spans="1:6" ht="12.75">
      <c r="A38" s="8" t="s">
        <v>51</v>
      </c>
      <c r="B38" s="44"/>
      <c r="C38" s="42" t="s">
        <v>52</v>
      </c>
      <c r="D38" s="44"/>
      <c r="E38" s="45" t="s">
        <v>53</v>
      </c>
      <c r="F38" s="46" t="s">
        <v>54</v>
      </c>
    </row>
    <row r="39" spans="1:6" ht="12.75">
      <c r="A39" s="23" t="s">
        <v>55</v>
      </c>
      <c r="B39" s="47"/>
      <c r="C39" s="48" t="s">
        <v>56</v>
      </c>
      <c r="D39" s="47"/>
      <c r="E39" s="49" t="s">
        <v>57</v>
      </c>
      <c r="F39" s="50" t="s">
        <v>57</v>
      </c>
    </row>
    <row r="40" spans="1:6" ht="12.75">
      <c r="A40" s="23" t="s">
        <v>58</v>
      </c>
      <c r="B40" s="47"/>
      <c r="C40" s="48" t="s">
        <v>59</v>
      </c>
      <c r="D40" s="47"/>
      <c r="E40" s="51" t="s">
        <v>57</v>
      </c>
      <c r="F40" s="50" t="s">
        <v>57</v>
      </c>
    </row>
    <row r="41" spans="1:6" ht="12.75">
      <c r="A41" s="23" t="s">
        <v>60</v>
      </c>
      <c r="B41" s="47"/>
      <c r="C41" s="48" t="s">
        <v>61</v>
      </c>
      <c r="D41" s="47"/>
      <c r="E41" s="51" t="s">
        <v>57</v>
      </c>
      <c r="F41" s="50" t="s">
        <v>57</v>
      </c>
    </row>
    <row r="42" spans="1:6" ht="12.75">
      <c r="A42" s="5" t="s">
        <v>62</v>
      </c>
      <c r="B42" s="7"/>
      <c r="C42" s="7"/>
      <c r="D42" s="7"/>
      <c r="E42" s="7"/>
      <c r="F42" s="5"/>
    </row>
    <row r="43" spans="1:6" ht="12.75">
      <c r="A43" s="23"/>
      <c r="B43" s="47"/>
      <c r="C43" s="48"/>
      <c r="D43" s="47"/>
      <c r="E43" s="52" t="s">
        <v>57</v>
      </c>
      <c r="F43" s="53" t="s">
        <v>57</v>
      </c>
    </row>
    <row r="44" spans="1:6" ht="12.75">
      <c r="A44" s="23"/>
      <c r="B44" s="47"/>
      <c r="C44" s="48"/>
      <c r="D44" s="47"/>
      <c r="E44" s="52" t="s">
        <v>57</v>
      </c>
      <c r="F44" s="53" t="s">
        <v>57</v>
      </c>
    </row>
    <row r="45" spans="1:6" ht="12.75">
      <c r="A45" s="23"/>
      <c r="B45" s="47"/>
      <c r="C45" s="48"/>
      <c r="D45" s="47"/>
      <c r="E45" s="52" t="s">
        <v>57</v>
      </c>
      <c r="F45" s="53" t="s">
        <v>57</v>
      </c>
    </row>
    <row r="46" spans="1:6" ht="12.75">
      <c r="A46" s="32" t="s">
        <v>63</v>
      </c>
      <c r="B46" s="31"/>
      <c r="C46" s="31"/>
      <c r="D46" s="31"/>
      <c r="E46" s="54"/>
      <c r="F46" s="55"/>
    </row>
    <row r="47" spans="1:6" ht="12.75">
      <c r="A47" s="5"/>
      <c r="B47" s="56" t="s">
        <v>64</v>
      </c>
      <c r="C47" s="6" t="s">
        <v>65</v>
      </c>
      <c r="D47" s="6"/>
      <c r="E47" s="7"/>
      <c r="F47" s="5"/>
    </row>
    <row r="48" spans="1:6" ht="12.75">
      <c r="A48" s="42" t="s">
        <v>66</v>
      </c>
      <c r="B48" s="9"/>
      <c r="C48" s="9"/>
      <c r="D48" s="9"/>
      <c r="E48" s="9"/>
      <c r="F48" s="57"/>
    </row>
    <row r="49" spans="1:6" ht="12.75">
      <c r="A49" s="8" t="s">
        <v>67</v>
      </c>
      <c r="B49" s="9"/>
      <c r="C49" s="9"/>
      <c r="D49" s="9"/>
      <c r="E49" s="9"/>
      <c r="F49" s="57"/>
    </row>
    <row r="50" spans="1:6" ht="12.75">
      <c r="A50" s="58" t="s">
        <v>68</v>
      </c>
      <c r="B50" s="9"/>
      <c r="C50" s="9"/>
      <c r="D50" s="9"/>
      <c r="E50" s="9"/>
      <c r="F50" s="59" t="s">
        <v>69</v>
      </c>
    </row>
    <row r="51" spans="1:6" ht="12.75">
      <c r="A51" s="8" t="s">
        <v>70</v>
      </c>
      <c r="B51" s="9"/>
      <c r="C51" s="9"/>
      <c r="D51" s="9"/>
      <c r="E51" s="9"/>
      <c r="F51" s="60">
        <f>157585+2056+19513</f>
        <v>179154</v>
      </c>
    </row>
    <row r="52" spans="1:6" ht="12.75">
      <c r="A52" s="8" t="s">
        <v>71</v>
      </c>
      <c r="B52" s="9"/>
      <c r="C52" s="9"/>
      <c r="D52" s="9"/>
      <c r="E52" s="9"/>
      <c r="F52" s="60">
        <f>163198+8515+7133</f>
        <v>178846</v>
      </c>
    </row>
    <row r="53" spans="1:6" ht="12.75">
      <c r="A53" s="8" t="s">
        <v>72</v>
      </c>
      <c r="B53" s="9"/>
      <c r="C53" s="9"/>
      <c r="D53" s="9"/>
      <c r="E53" s="9"/>
      <c r="F53" s="60">
        <f>F51-F52</f>
        <v>308</v>
      </c>
    </row>
    <row r="54" spans="1:6" ht="12.75">
      <c r="A54" s="8" t="s">
        <v>73</v>
      </c>
      <c r="B54" s="9"/>
      <c r="C54" s="9"/>
      <c r="D54" s="9"/>
      <c r="E54" s="9"/>
      <c r="F54" s="60"/>
    </row>
    <row r="55" spans="1:6" ht="12.75">
      <c r="A55" s="8" t="s">
        <v>74</v>
      </c>
      <c r="B55" s="9"/>
      <c r="C55" s="9"/>
      <c r="D55" s="9"/>
      <c r="E55" s="9"/>
      <c r="F55" s="60">
        <v>120435</v>
      </c>
    </row>
    <row r="56" spans="1:6" ht="12.75">
      <c r="A56" s="8" t="s">
        <v>75</v>
      </c>
      <c r="B56" s="9"/>
      <c r="C56" s="9"/>
      <c r="D56" s="9"/>
      <c r="E56" s="9"/>
      <c r="F56" s="60">
        <f>2954+31014</f>
        <v>33968</v>
      </c>
    </row>
    <row r="57" spans="1:6" ht="12.75">
      <c r="A57" s="42" t="s">
        <v>76</v>
      </c>
      <c r="B57" s="9"/>
      <c r="C57" s="9"/>
      <c r="D57" s="9"/>
      <c r="E57" s="9"/>
      <c r="F57" s="61"/>
    </row>
    <row r="58" spans="1:6" ht="12.75">
      <c r="A58" s="8" t="s">
        <v>77</v>
      </c>
      <c r="B58" s="9"/>
      <c r="C58" s="9"/>
      <c r="D58" s="9"/>
      <c r="E58" s="9"/>
      <c r="F58" s="62" t="s">
        <v>78</v>
      </c>
    </row>
    <row r="59" spans="1:6" ht="12.75">
      <c r="A59" s="8" t="s">
        <v>79</v>
      </c>
      <c r="B59" s="9"/>
      <c r="C59" s="9"/>
      <c r="D59" s="9"/>
      <c r="E59" s="9"/>
      <c r="F59" s="63" t="s">
        <v>80</v>
      </c>
    </row>
    <row r="60" spans="1:6" ht="12.75">
      <c r="A60" s="8" t="s">
        <v>81</v>
      </c>
      <c r="B60" s="9"/>
      <c r="C60" s="9"/>
      <c r="D60" s="9"/>
      <c r="E60" s="9"/>
      <c r="F60" s="63" t="s">
        <v>82</v>
      </c>
    </row>
    <row r="61" spans="1:6" ht="12.75">
      <c r="A61" s="8" t="s">
        <v>83</v>
      </c>
      <c r="B61" s="9"/>
      <c r="C61" s="9"/>
      <c r="D61" s="9"/>
      <c r="E61" s="9"/>
      <c r="F61" s="63" t="s">
        <v>84</v>
      </c>
    </row>
    <row r="62" spans="1:6" ht="12.75">
      <c r="A62" s="8" t="s">
        <v>85</v>
      </c>
      <c r="B62" s="9"/>
      <c r="C62" s="9"/>
      <c r="D62" s="9"/>
      <c r="E62" s="9"/>
      <c r="F62" s="63" t="s">
        <v>86</v>
      </c>
    </row>
    <row r="63" spans="1:6" ht="12.75">
      <c r="A63" s="8" t="s">
        <v>87</v>
      </c>
      <c r="B63" s="9"/>
      <c r="C63" s="9"/>
      <c r="D63" s="9"/>
      <c r="E63" s="9"/>
      <c r="F63" s="63" t="s">
        <v>57</v>
      </c>
    </row>
    <row r="64" spans="1:6" ht="12.75">
      <c r="A64" s="8" t="s">
        <v>88</v>
      </c>
      <c r="B64" s="9"/>
      <c r="C64" s="9"/>
      <c r="D64" s="9"/>
      <c r="E64" s="9"/>
      <c r="F64" s="63" t="s">
        <v>89</v>
      </c>
    </row>
    <row r="65" spans="1:6" ht="12.75">
      <c r="A65" s="8" t="s">
        <v>90</v>
      </c>
      <c r="B65" s="9"/>
      <c r="C65" s="9"/>
      <c r="D65" s="9"/>
      <c r="E65" s="9"/>
      <c r="F65" s="63" t="s">
        <v>91</v>
      </c>
    </row>
    <row r="66" spans="1:6" ht="12.75">
      <c r="A66" s="8" t="s">
        <v>92</v>
      </c>
      <c r="B66" s="9"/>
      <c r="C66" s="9"/>
      <c r="D66" s="9"/>
      <c r="E66" s="9"/>
      <c r="F66" s="63" t="s">
        <v>93</v>
      </c>
    </row>
    <row r="67" spans="1:6" ht="12.75">
      <c r="A67" s="8" t="s">
        <v>94</v>
      </c>
      <c r="B67" s="9"/>
      <c r="C67" s="9"/>
      <c r="D67" s="9"/>
      <c r="E67" s="9"/>
      <c r="F67" s="60">
        <f>180519-214645</f>
        <v>-34126</v>
      </c>
    </row>
    <row r="68" spans="1:6" ht="12.75">
      <c r="A68" s="16" t="s">
        <v>95</v>
      </c>
      <c r="B68" s="17"/>
      <c r="C68" s="42" t="s">
        <v>96</v>
      </c>
      <c r="D68" s="9"/>
      <c r="E68" s="44"/>
      <c r="F68" s="64">
        <v>1000</v>
      </c>
    </row>
    <row r="69" spans="1:6" ht="12.75">
      <c r="A69" s="35"/>
      <c r="B69" s="65"/>
      <c r="C69" s="42" t="s">
        <v>97</v>
      </c>
      <c r="D69" s="9"/>
      <c r="E69" s="44"/>
      <c r="F69" s="66">
        <v>648.87</v>
      </c>
    </row>
    <row r="70" spans="1:6" ht="12.75">
      <c r="A70" s="16" t="s">
        <v>98</v>
      </c>
      <c r="B70" s="27"/>
      <c r="C70" s="67" t="s">
        <v>99</v>
      </c>
      <c r="D70" s="68"/>
      <c r="E70" s="68"/>
      <c r="F70" s="69"/>
    </row>
    <row r="71" spans="1:6" ht="12.75">
      <c r="A71" s="21"/>
      <c r="B71" s="7"/>
      <c r="C71" s="70" t="s">
        <v>100</v>
      </c>
      <c r="D71" s="71"/>
      <c r="E71" s="71"/>
      <c r="F71" s="72"/>
    </row>
    <row r="72" spans="1:6" ht="12.75">
      <c r="A72" s="21"/>
      <c r="B72" s="7"/>
      <c r="C72" s="70" t="s">
        <v>101</v>
      </c>
      <c r="D72" s="71"/>
      <c r="E72" s="71"/>
      <c r="F72" s="72"/>
    </row>
    <row r="73" spans="1:6" ht="12.75">
      <c r="A73" s="21"/>
      <c r="B73" s="7"/>
      <c r="C73" s="70" t="s">
        <v>102</v>
      </c>
      <c r="D73" s="71"/>
      <c r="E73" s="71"/>
      <c r="F73" s="72"/>
    </row>
    <row r="74" spans="1:6" ht="12.75">
      <c r="A74" s="42" t="s">
        <v>103</v>
      </c>
      <c r="B74" s="9"/>
      <c r="C74" s="9"/>
      <c r="D74" s="9"/>
      <c r="E74" s="9"/>
      <c r="F74" s="43"/>
    </row>
    <row r="75" spans="1:6" ht="12.75">
      <c r="A75" s="73" t="s">
        <v>104</v>
      </c>
      <c r="B75" s="73"/>
      <c r="C75" s="73"/>
      <c r="D75" s="73"/>
      <c r="E75" s="73"/>
      <c r="F75" s="73"/>
    </row>
    <row r="76" spans="1:6" ht="12.75">
      <c r="A76" s="73"/>
      <c r="B76" s="73"/>
      <c r="C76" s="73"/>
      <c r="D76" s="73"/>
      <c r="E76" s="73"/>
      <c r="F76" s="73"/>
    </row>
    <row r="77" spans="1:6" ht="12.75">
      <c r="A77" s="74" t="s">
        <v>105</v>
      </c>
      <c r="B77" s="75"/>
      <c r="C77" s="76"/>
      <c r="D77" s="75"/>
      <c r="E77" s="75"/>
      <c r="F77" s="77"/>
    </row>
    <row r="78" spans="1:6" ht="12.75">
      <c r="A78" s="78" t="s">
        <v>106</v>
      </c>
      <c r="B78" s="75"/>
      <c r="C78" s="76"/>
      <c r="D78" s="75"/>
      <c r="E78" s="75"/>
      <c r="F78" s="77"/>
    </row>
    <row r="79" spans="1:6" ht="12.75">
      <c r="A79" s="8"/>
      <c r="B79" s="79" t="s">
        <v>107</v>
      </c>
      <c r="C79" s="79"/>
      <c r="D79" s="9"/>
      <c r="E79" s="9"/>
      <c r="F79" s="57"/>
    </row>
    <row r="80" spans="1:6" ht="12.75">
      <c r="A80" s="42" t="s">
        <v>108</v>
      </c>
      <c r="B80" s="79"/>
      <c r="C80" s="79"/>
      <c r="D80" s="9"/>
      <c r="E80" s="9"/>
      <c r="F80" s="57"/>
    </row>
    <row r="81" spans="1:6" ht="12.75">
      <c r="A81" s="80" t="s">
        <v>109</v>
      </c>
      <c r="B81" s="80"/>
      <c r="C81" s="80"/>
      <c r="D81" s="80"/>
      <c r="E81" s="80"/>
      <c r="F81" s="80"/>
    </row>
    <row r="82" spans="1:6" ht="9.75" customHeight="1">
      <c r="A82" s="80"/>
      <c r="B82" s="80"/>
      <c r="C82" s="80"/>
      <c r="D82" s="80"/>
      <c r="E82" s="80"/>
      <c r="F82" s="80"/>
    </row>
    <row r="83" spans="1:6" ht="12.75">
      <c r="A83" s="8" t="s">
        <v>110</v>
      </c>
      <c r="B83" s="9"/>
      <c r="C83" s="9"/>
      <c r="D83" s="9"/>
      <c r="E83" s="9"/>
      <c r="F83" s="57"/>
    </row>
    <row r="84" spans="1:6" ht="7.5" customHeight="1">
      <c r="A84" s="8"/>
      <c r="B84" s="9"/>
      <c r="C84" s="9"/>
      <c r="D84" s="9"/>
      <c r="E84" s="9"/>
      <c r="F84" s="57"/>
    </row>
    <row r="85" spans="1:6" ht="12.75">
      <c r="A85" s="8" t="s">
        <v>111</v>
      </c>
      <c r="B85" s="9"/>
      <c r="C85" s="81"/>
      <c r="D85" s="81" t="s">
        <v>112</v>
      </c>
      <c r="E85" s="81"/>
      <c r="F85" s="57"/>
    </row>
  </sheetData>
  <mergeCells count="4">
    <mergeCell ref="A1:F3"/>
    <mergeCell ref="A5:F5"/>
    <mergeCell ref="A75:F76"/>
    <mergeCell ref="A81:F82"/>
  </mergeCells>
  <printOptions/>
  <pageMargins left="1.3777777777777778" right="0" top="0.07847222222222222" bottom="0.03958333333333333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Slavoljub</cp:lastModifiedBy>
  <cp:lastPrinted>2008-07-29T08:47:56Z</cp:lastPrinted>
  <dcterms:created xsi:type="dcterms:W3CDTF">2007-07-26T10:28:03Z</dcterms:created>
  <dcterms:modified xsi:type="dcterms:W3CDTF">2009-06-24T11:59:16Z</dcterms:modified>
  <cp:category/>
  <cp:version/>
  <cp:contentType/>
  <cp:contentStatus/>
  <cp:revision>59</cp:revision>
</cp:coreProperties>
</file>