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onsolid.-08" sheetId="1" r:id="rId1"/>
  </sheets>
  <definedNames/>
  <calcPr fullCalcOnLoad="1"/>
</workbook>
</file>

<file path=xl/sharedStrings.xml><?xml version="1.0" encoding="utf-8"?>
<sst xmlns="http://schemas.openxmlformats.org/spreadsheetml/2006/main" count="131" uniqueCount="119">
  <si>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</si>
  <si>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</si>
  <si>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</si>
  <si>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</si>
  <si>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</si>
  <si>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</si>
  <si>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</si>
  <si>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</si>
  <si>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</si>
  <si>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</si>
  <si>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</si>
  <si>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</si>
  <si>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</si>
  <si>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</si>
  <si>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</si>
  <si>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</si>
  <si>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</si>
  <si>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</si>
  <si>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</si>
  <si>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</si>
  <si>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</si>
  <si>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</si>
  <si>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</si>
  <si>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</si>
  <si>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</si>
  <si>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</si>
  <si>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</si>
  <si>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</si>
  <si>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</si>
  <si>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</si>
  <si>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</si>
  <si>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</si>
  <si>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</si>
  <si>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</si>
  <si>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</si>
  <si>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</si>
  <si>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</si>
  <si>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</si>
  <si>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</si>
  <si>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</si>
  <si>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</si>
  <si>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</si>
  <si>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</si>
  <si>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</si>
  <si>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</si>
  <si>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</si>
  <si>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</si>
  <si>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</si>
  <si>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</si>
  <si>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</si>
  <si>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</si>
  <si>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</si>
  <si>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</si>
  <si>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</si>
  <si>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</si>
  <si>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</si>
  <si>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</si>
  <si>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</si>
  <si>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</si>
  <si>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</si>
  <si>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</si>
  <si>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</si>
  <si>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</si>
  <si>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</si>
  <si>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</si>
  <si>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</si>
  <si>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</si>
  <si>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</si>
  <si>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</si>
  <si>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</si>
  <si>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</si>
  <si>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</si>
  <si>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</si>
  <si>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</si>
  <si>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</si>
  <si>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</si>
  <si>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</si>
  <si>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</si>
  <si>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</si>
  <si>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</si>
  <si>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</si>
  <si>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</si>
  <si>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</si>
  <si>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</si>
  <si>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</si>
  <si>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</si>
  <si>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</si>
  <si>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</si>
  <si>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</si>
  <si>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</si>
  <si>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</si>
  <si>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Пословни Систем СТАНКОМ ад</t>
  </si>
  <si>
    <t>Београд,Краљице Катарине 53</t>
  </si>
  <si>
    <t>ПОСЛОВНИ СИСТЕМ СТАНКОМ  ад , Београд ,Краљице Катарине 53</t>
  </si>
  <si>
    <t xml:space="preserve">II ФИНАНСИЈСКИ ИЗВЕШТАЈИ  -   КОНСОЛИДОВАНИ  </t>
  </si>
  <si>
    <t>КОНСОЛИДОВАНИ</t>
  </si>
  <si>
    <t xml:space="preserve">м.бр.17179322, ПИБ 101018219, 99,92% власнички интерес и учешће у праву именовања чланова Управног одбора </t>
  </si>
  <si>
    <t xml:space="preserve">м.бр.06194346, ПИБ 101016852 , 99,67% власнички интерес и учешће у праву именовања чланова Управног одбора </t>
  </si>
  <si>
    <t>м.бр.20006471 , ПИБ 103765609 , 98,98% власнички интерес и учешће у праву именовања чланова Управног одбора.</t>
  </si>
  <si>
    <t>Генерални директор</t>
  </si>
  <si>
    <t>Живадин Михаиловић</t>
  </si>
  <si>
    <t>и то:</t>
  </si>
  <si>
    <t>У консолидацију улази пет зависних предузећа, поред ПС Станком ад као матичног предузећа,</t>
  </si>
  <si>
    <t>5.шифра:</t>
  </si>
  <si>
    <t xml:space="preserve">                                                   груби грађевински и специфични радови </t>
  </si>
  <si>
    <t>IV МЕСТО И ВРЕМЕ ГДЕ СЕ МОЖЕ ИЗВРШИТИ УВИД У ФИНАНСИЈСКЕ ИЗВЕШТАЈЕ И ИЗВЕШТАЈ 
РЕВИЗОРА</t>
  </si>
  <si>
    <r>
      <t>5.</t>
    </r>
    <r>
      <rPr>
        <b/>
        <sz val="9"/>
        <rFont val="Arial"/>
        <family val="0"/>
      </rPr>
      <t xml:space="preserve"> ММ ИНЖЕЊЕРИНГ д.о.о., Београд, ул.Краљице Катарине 53, шифра 45210 - груби грађев.и спец.радови нискоградње</t>
    </r>
  </si>
  <si>
    <r>
      <t xml:space="preserve">2. </t>
    </r>
    <r>
      <rPr>
        <b/>
        <sz val="9"/>
        <rFont val="Arial"/>
        <family val="0"/>
      </rPr>
      <t>СТАНКОМ ПАРТНЕР д.о.о .- БЕОГРАД, ул.Требевичка 17, шифра 74600-делатност тражења лица и заштите</t>
    </r>
  </si>
  <si>
    <t>2007.</t>
  </si>
  <si>
    <r>
      <t xml:space="preserve">3. </t>
    </r>
    <r>
      <rPr>
        <b/>
        <sz val="9"/>
        <rFont val="Arial"/>
        <family val="0"/>
      </rPr>
      <t>СТАНКОМ АГЕНЦИЈА д.п.о. - Београд, ул.Пожешка 178 , шифра 70310-Агенција за промет некретнина</t>
    </r>
  </si>
  <si>
    <t>м.бр.07005407 ,ПИБ 100572301, 49% у праву именовања чланова Управног одбора - повезивање путем уговора</t>
  </si>
  <si>
    <r>
      <t xml:space="preserve">4. </t>
    </r>
    <r>
      <rPr>
        <b/>
        <sz val="9"/>
        <rFont val="Arial"/>
        <family val="2"/>
      </rPr>
      <t>БЕОПЛАН а.д.</t>
    </r>
    <r>
      <rPr>
        <b/>
        <sz val="9"/>
        <rFont val="Arial"/>
        <family val="0"/>
      </rPr>
      <t xml:space="preserve">,Београд, ул.Пожешка 118,шифра 74202 - пројектовање грађевинских и других објеката </t>
    </r>
  </si>
  <si>
    <t xml:space="preserve">Увид се може извршити сваког радног дана од 10 до 14 часова у седишту друштва у Београду
у улици Краљице Катарине 53 </t>
  </si>
  <si>
    <r>
      <t xml:space="preserve">III ЗАКЉУЧНО МИШЉЕЊЕ РЕВИЗОРА "CONFIDA FINODIT" DOO  О ФИНАНСИЈСКИМ ИЗВЕШТАЈИМА:
</t>
    </r>
    <r>
      <rPr>
        <sz val="8"/>
        <rFont val="Arial"/>
        <family val="2"/>
      </rPr>
      <t xml:space="preserve">
</t>
    </r>
  </si>
  <si>
    <t>2008.</t>
  </si>
  <si>
    <t>м.бр.20310588 , ПИБ 105181608, 10% власнички интерес и учешће у праву именовања чланова Управног одбора</t>
  </si>
  <si>
    <t>"Предметни консолидовани финансијски извештаји показују истинито и објективно, по свим материјално значајним аспектима, финансијско стање скупа напред наведених правних лица, стање средстава, права, обавезе и потраживања, промене на капиталу, новчане токове, податке за статистички анекс и резултат пословања, за годину која се завршава на дан 31.12.2008.године, у складу са Законом о рачуноводству и ревизији (Службени гласник Републике Србије број 46/2006), међународним рачуноводственим стандардима, међународним стандардима финансијског извештавања и међународним стандардима ревизије, па изражавамо ПОЗИТИВНО МИШЉЕЊЕ."</t>
  </si>
  <si>
    <r>
      <t>1.</t>
    </r>
    <r>
      <rPr>
        <b/>
        <sz val="9"/>
        <rFont val="Arial"/>
        <family val="0"/>
      </rPr>
      <t>СТАНКОМ ГАС д.о.о. - Београд,ул.Ратка Митровића 165а,шифра 40203 - дистрибуција гаса - (до продаје)</t>
    </r>
  </si>
  <si>
    <t>ИЗВОД ИЗ ФИНАНСИЈСКИХ ИЗВЕШТАЈА ЗА 2008. ГОДИНУ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</si>
</sst>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101"/>
  <sheetViews>
    <sheetView tabSelected="1" workbookViewId="0" topLeftCell="A88">
      <selection activeCell="O95" sqref="O95"/>
    </sheetView>
  </sheetViews>
  <sheetFormatPr defaultColWidth="9.140625" defaultRowHeight="12.75"/>
  <cols>
    <col min="1" max="1" width="5.7109375" style="0" customWidth="1"/>
    <col min="4" max="4" width="10.8515625" style="0" customWidth="1"/>
  </cols>
  <sheetData>
    <row r="1" spans="2:11" ht="49.5" customHeight="1">
      <c r="B1" s="56" t="s">
        <v>75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29.25" customHeight="1"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2:11" ht="15" customHeight="1">
      <c r="B3" s="57" t="s">
        <v>118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>
      <c r="B4" s="57" t="s">
        <v>93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5" customHeight="1">
      <c r="B5" s="58"/>
      <c r="C5" s="59"/>
      <c r="D5" s="59"/>
      <c r="E5" s="59"/>
      <c r="F5" s="59"/>
      <c r="G5" s="59"/>
      <c r="H5" s="59"/>
      <c r="I5" s="59"/>
      <c r="J5" s="59"/>
      <c r="K5" s="59"/>
    </row>
    <row r="6" spans="2:12" ht="15" customHeight="1">
      <c r="B6" s="1"/>
      <c r="C6" s="1"/>
      <c r="D6" s="1"/>
      <c r="E6" s="60" t="s">
        <v>95</v>
      </c>
      <c r="F6" s="60"/>
      <c r="G6" s="60"/>
      <c r="H6" s="60"/>
      <c r="I6" s="1"/>
      <c r="J6" s="7"/>
      <c r="K6" s="7"/>
      <c r="L6" s="49"/>
    </row>
    <row r="7" spans="2:11" ht="15" customHeight="1" thickBot="1">
      <c r="B7" s="61" t="s">
        <v>0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5" customHeight="1" thickBot="1">
      <c r="B8" s="62" t="s">
        <v>1</v>
      </c>
      <c r="C8" s="62"/>
      <c r="D8" s="63" t="s">
        <v>91</v>
      </c>
      <c r="E8" s="64"/>
      <c r="F8" s="64"/>
      <c r="G8" s="65"/>
      <c r="H8" s="62" t="s">
        <v>2</v>
      </c>
      <c r="I8" s="62"/>
      <c r="J8" s="66">
        <v>7430922</v>
      </c>
      <c r="K8" s="66"/>
    </row>
    <row r="9" spans="2:11" ht="15" customHeight="1" thickBot="1">
      <c r="B9" s="62" t="s">
        <v>3</v>
      </c>
      <c r="C9" s="62"/>
      <c r="D9" s="63" t="s">
        <v>92</v>
      </c>
      <c r="E9" s="64"/>
      <c r="F9" s="64"/>
      <c r="G9" s="65"/>
      <c r="H9" s="62" t="s">
        <v>4</v>
      </c>
      <c r="I9" s="62"/>
      <c r="J9" s="66">
        <v>101031801</v>
      </c>
      <c r="K9" s="66"/>
    </row>
    <row r="10" spans="2:11" ht="15" customHeight="1" thickBot="1">
      <c r="B10" s="41" t="s">
        <v>103</v>
      </c>
      <c r="C10" s="42"/>
      <c r="D10" s="43"/>
      <c r="E10" s="44">
        <v>45210</v>
      </c>
      <c r="F10" s="110" t="s">
        <v>104</v>
      </c>
      <c r="G10" s="111"/>
      <c r="H10" s="111"/>
      <c r="I10" s="112"/>
      <c r="J10" s="40"/>
      <c r="K10" s="40"/>
    </row>
    <row r="11" spans="2:11" ht="15" customHeight="1">
      <c r="B11" s="3"/>
      <c r="C11" s="3"/>
      <c r="D11" s="2"/>
      <c r="E11" s="2"/>
      <c r="F11" s="2"/>
      <c r="G11" s="2"/>
      <c r="H11" s="3"/>
      <c r="I11" s="3"/>
      <c r="J11" s="2"/>
      <c r="K11" s="2"/>
    </row>
    <row r="12" spans="2:11" ht="15" customHeight="1">
      <c r="B12" s="3"/>
      <c r="C12" s="3"/>
      <c r="D12" s="2"/>
      <c r="E12" s="2"/>
      <c r="F12" s="2"/>
      <c r="G12" s="2"/>
      <c r="H12" s="3"/>
      <c r="I12" s="3"/>
      <c r="J12" s="2"/>
      <c r="K12" s="2"/>
    </row>
    <row r="13" spans="2:11" ht="15" customHeight="1">
      <c r="B13" s="5" t="s">
        <v>102</v>
      </c>
      <c r="C13" s="5"/>
      <c r="D13" s="29"/>
      <c r="E13" s="29"/>
      <c r="F13" s="2"/>
      <c r="G13" s="2"/>
      <c r="H13" s="3"/>
      <c r="I13" s="3"/>
      <c r="J13" s="2"/>
      <c r="K13" s="2"/>
    </row>
    <row r="14" spans="2:11" ht="15" customHeight="1">
      <c r="B14" s="5" t="s">
        <v>101</v>
      </c>
      <c r="C14" s="5"/>
      <c r="D14" s="29"/>
      <c r="E14" s="29"/>
      <c r="F14" s="2"/>
      <c r="G14" s="2"/>
      <c r="H14" s="3"/>
      <c r="I14" s="3"/>
      <c r="J14" s="2"/>
      <c r="K14" s="2"/>
    </row>
    <row r="15" spans="2:12" ht="15" customHeight="1">
      <c r="B15" s="35" t="s">
        <v>117</v>
      </c>
      <c r="C15" s="35"/>
      <c r="D15" s="35"/>
      <c r="E15" s="35"/>
      <c r="F15" s="36"/>
      <c r="G15" s="35"/>
      <c r="H15" s="37"/>
      <c r="I15" s="37"/>
      <c r="J15" s="37"/>
      <c r="K15" s="37"/>
      <c r="L15" s="35"/>
    </row>
    <row r="16" spans="2:12" ht="15" customHeight="1">
      <c r="B16" s="35" t="s">
        <v>96</v>
      </c>
      <c r="C16" s="35"/>
      <c r="D16" s="35"/>
      <c r="E16" s="35"/>
      <c r="F16" s="36"/>
      <c r="G16" s="35"/>
      <c r="H16" s="37"/>
      <c r="I16" s="37"/>
      <c r="J16" s="37"/>
      <c r="K16" s="37"/>
      <c r="L16" s="35"/>
    </row>
    <row r="17" spans="2:12" ht="15" customHeight="1">
      <c r="B17" s="35" t="s">
        <v>107</v>
      </c>
      <c r="C17" s="35"/>
      <c r="D17" s="35"/>
      <c r="E17" s="35"/>
      <c r="F17" s="36"/>
      <c r="G17" s="35"/>
      <c r="H17" s="37"/>
      <c r="I17" s="37"/>
      <c r="J17" s="37"/>
      <c r="K17" s="37"/>
      <c r="L17" s="35"/>
    </row>
    <row r="18" spans="2:12" ht="15" customHeight="1">
      <c r="B18" s="35" t="s">
        <v>97</v>
      </c>
      <c r="C18" s="35"/>
      <c r="D18" s="35"/>
      <c r="E18" s="35"/>
      <c r="F18" s="36"/>
      <c r="G18" s="35"/>
      <c r="H18" s="37"/>
      <c r="I18" s="37"/>
      <c r="J18" s="37"/>
      <c r="K18" s="37"/>
      <c r="L18" s="35"/>
    </row>
    <row r="19" spans="2:12" ht="15" customHeight="1">
      <c r="B19" s="35" t="s">
        <v>109</v>
      </c>
      <c r="C19" s="35"/>
      <c r="D19" s="35"/>
      <c r="E19" s="35"/>
      <c r="F19" s="36"/>
      <c r="G19" s="35"/>
      <c r="H19" s="37"/>
      <c r="I19" s="37"/>
      <c r="J19" s="37"/>
      <c r="K19" s="37"/>
      <c r="L19" s="35"/>
    </row>
    <row r="20" spans="2:12" ht="15" customHeight="1">
      <c r="B20" s="35" t="s">
        <v>115</v>
      </c>
      <c r="C20" s="35"/>
      <c r="D20" s="35"/>
      <c r="E20" s="35"/>
      <c r="F20" s="36"/>
      <c r="G20" s="35"/>
      <c r="H20" s="37"/>
      <c r="I20" s="37"/>
      <c r="J20" s="37"/>
      <c r="K20" s="37"/>
      <c r="L20" s="35"/>
    </row>
    <row r="21" spans="2:12" ht="12.75">
      <c r="B21" s="35" t="s">
        <v>111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12.75">
      <c r="B22" s="38" t="s">
        <v>110</v>
      </c>
      <c r="C22" s="38"/>
      <c r="D22" s="38"/>
      <c r="E22" s="38"/>
      <c r="F22" s="35"/>
      <c r="G22" s="35"/>
      <c r="H22" s="35"/>
      <c r="I22" s="35"/>
      <c r="J22" s="35"/>
      <c r="K22" s="35"/>
      <c r="L22" s="35"/>
    </row>
    <row r="23" spans="2:12" ht="12.75">
      <c r="B23" s="39" t="s">
        <v>106</v>
      </c>
      <c r="C23" s="39"/>
      <c r="D23" s="40"/>
      <c r="E23" s="40"/>
      <c r="F23" s="40"/>
      <c r="G23" s="40"/>
      <c r="H23" s="39"/>
      <c r="I23" s="39"/>
      <c r="J23" s="40"/>
      <c r="K23" s="40"/>
      <c r="L23" s="35"/>
    </row>
    <row r="24" spans="2:12" ht="12.75">
      <c r="B24" s="39" t="s">
        <v>98</v>
      </c>
      <c r="C24" s="39"/>
      <c r="D24" s="40"/>
      <c r="E24" s="40"/>
      <c r="F24" s="40"/>
      <c r="G24" s="40"/>
      <c r="H24" s="39"/>
      <c r="I24" s="39"/>
      <c r="J24" s="40"/>
      <c r="K24" s="40"/>
      <c r="L24" s="35"/>
    </row>
    <row r="25" spans="2:12" ht="12.75">
      <c r="B25" s="39"/>
      <c r="C25" s="39"/>
      <c r="D25" s="40"/>
      <c r="E25" s="40"/>
      <c r="F25" s="40"/>
      <c r="G25" s="40"/>
      <c r="H25" s="39"/>
      <c r="I25" s="39"/>
      <c r="J25" s="40"/>
      <c r="K25" s="40"/>
      <c r="L25" s="35"/>
    </row>
    <row r="26" spans="2:11" ht="12.75">
      <c r="B26" s="3"/>
      <c r="C26" s="3"/>
      <c r="D26" s="2"/>
      <c r="E26" s="2"/>
      <c r="F26" s="2"/>
      <c r="G26" s="2"/>
      <c r="H26" s="3"/>
      <c r="I26" s="3"/>
      <c r="J26" s="2"/>
      <c r="K26" s="2"/>
    </row>
    <row r="27" spans="2:11" ht="12.75">
      <c r="B27" s="67" t="s">
        <v>94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2:11" ht="12.7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68" t="s">
        <v>5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2:11" ht="12.75">
      <c r="B31" s="69" t="s">
        <v>6</v>
      </c>
      <c r="C31" s="69"/>
      <c r="D31" s="69"/>
      <c r="E31" s="4" t="s">
        <v>108</v>
      </c>
      <c r="F31" s="4" t="s">
        <v>114</v>
      </c>
      <c r="G31" s="69" t="s">
        <v>7</v>
      </c>
      <c r="H31" s="69"/>
      <c r="I31" s="69"/>
      <c r="J31" s="4" t="s">
        <v>108</v>
      </c>
      <c r="K31" s="4" t="s">
        <v>114</v>
      </c>
    </row>
    <row r="32" spans="2:11" ht="12.75">
      <c r="B32" s="70" t="s">
        <v>8</v>
      </c>
      <c r="C32" s="70"/>
      <c r="D32" s="70"/>
      <c r="E32" s="20">
        <f>E33+E34+E35+E36+E38</f>
        <v>2866625</v>
      </c>
      <c r="F32" s="20">
        <f>F33+F34+F35+F36+F38</f>
        <v>3036432</v>
      </c>
      <c r="G32" s="70" t="s">
        <v>9</v>
      </c>
      <c r="H32" s="70"/>
      <c r="I32" s="70"/>
      <c r="J32" s="21">
        <f>J33+J34+J35+J36+J37-J38-J39</f>
        <v>1822693</v>
      </c>
      <c r="K32" s="21">
        <f>K33+K34+K35+K36+K37-K38-K39</f>
        <v>2674562</v>
      </c>
    </row>
    <row r="33" spans="2:11" ht="12.75">
      <c r="B33" s="71" t="s">
        <v>10</v>
      </c>
      <c r="C33" s="70"/>
      <c r="D33" s="70"/>
      <c r="E33" s="20">
        <v>41135</v>
      </c>
      <c r="F33" s="20">
        <v>41135</v>
      </c>
      <c r="G33" s="72" t="s">
        <v>76</v>
      </c>
      <c r="H33" s="73"/>
      <c r="I33" s="74"/>
      <c r="J33" s="21">
        <v>505258</v>
      </c>
      <c r="K33" s="21">
        <v>1461237</v>
      </c>
    </row>
    <row r="34" spans="2:11" ht="12.75">
      <c r="B34" s="75" t="s">
        <v>11</v>
      </c>
      <c r="C34" s="75"/>
      <c r="D34" s="75"/>
      <c r="E34" s="20"/>
      <c r="F34" s="20"/>
      <c r="G34" s="76" t="s">
        <v>12</v>
      </c>
      <c r="H34" s="76"/>
      <c r="I34" s="76"/>
      <c r="J34" s="21">
        <v>41135</v>
      </c>
      <c r="K34" s="21">
        <v>41135</v>
      </c>
    </row>
    <row r="35" spans="2:11" ht="12.75">
      <c r="B35" s="76" t="s">
        <v>13</v>
      </c>
      <c r="C35" s="76"/>
      <c r="D35" s="76"/>
      <c r="E35" s="20">
        <v>21678</v>
      </c>
      <c r="F35" s="20">
        <v>25483</v>
      </c>
      <c r="G35" s="76" t="s">
        <v>14</v>
      </c>
      <c r="H35" s="76"/>
      <c r="I35" s="76"/>
      <c r="J35" s="21">
        <v>112957</v>
      </c>
      <c r="K35" s="21">
        <v>118921</v>
      </c>
    </row>
    <row r="36" spans="2:11" ht="12.75">
      <c r="B36" s="77" t="s">
        <v>59</v>
      </c>
      <c r="C36" s="76"/>
      <c r="D36" s="76"/>
      <c r="E36" s="78">
        <v>2774908</v>
      </c>
      <c r="F36" s="78">
        <v>2933956</v>
      </c>
      <c r="G36" s="76" t="s">
        <v>15</v>
      </c>
      <c r="H36" s="76"/>
      <c r="I36" s="76"/>
      <c r="J36" s="21">
        <v>570862</v>
      </c>
      <c r="K36" s="21">
        <v>581521</v>
      </c>
    </row>
    <row r="37" spans="2:11" ht="12.75">
      <c r="B37" s="76"/>
      <c r="C37" s="76"/>
      <c r="D37" s="76"/>
      <c r="E37" s="52"/>
      <c r="F37" s="52"/>
      <c r="G37" s="76" t="s">
        <v>60</v>
      </c>
      <c r="H37" s="76"/>
      <c r="I37" s="76"/>
      <c r="J37" s="21">
        <v>592481</v>
      </c>
      <c r="K37" s="21">
        <v>471748</v>
      </c>
    </row>
    <row r="38" spans="2:11" ht="12.75">
      <c r="B38" s="71" t="s">
        <v>16</v>
      </c>
      <c r="C38" s="71"/>
      <c r="D38" s="71"/>
      <c r="E38" s="20">
        <v>28904</v>
      </c>
      <c r="F38" s="20">
        <v>35858</v>
      </c>
      <c r="G38" s="76" t="s">
        <v>17</v>
      </c>
      <c r="H38" s="76"/>
      <c r="I38" s="76"/>
      <c r="J38" s="21"/>
      <c r="K38" s="21"/>
    </row>
    <row r="39" spans="2:11" ht="12.75">
      <c r="B39" s="70" t="s">
        <v>21</v>
      </c>
      <c r="C39" s="70"/>
      <c r="D39" s="70"/>
      <c r="E39" s="20">
        <v>3747783</v>
      </c>
      <c r="F39" s="20">
        <f>F42+F41+F40</f>
        <v>5282575</v>
      </c>
      <c r="G39" s="76" t="s">
        <v>18</v>
      </c>
      <c r="H39" s="76"/>
      <c r="I39" s="76"/>
      <c r="J39" s="21"/>
      <c r="K39" s="21"/>
    </row>
    <row r="40" spans="2:11" ht="12.75">
      <c r="B40" s="76" t="s">
        <v>23</v>
      </c>
      <c r="C40" s="76"/>
      <c r="D40" s="76"/>
      <c r="E40" s="20">
        <v>2561400</v>
      </c>
      <c r="F40" s="20">
        <v>2571998</v>
      </c>
      <c r="G40" s="53" t="s">
        <v>19</v>
      </c>
      <c r="H40" s="54"/>
      <c r="I40" s="54"/>
      <c r="J40" s="55">
        <f>J42+J43+J44</f>
        <v>4791715</v>
      </c>
      <c r="K40" s="55">
        <f>K42+K43+K44</f>
        <v>5631583</v>
      </c>
    </row>
    <row r="41" spans="2:11" ht="42" customHeight="1">
      <c r="B41" s="51" t="s">
        <v>61</v>
      </c>
      <c r="C41" s="79"/>
      <c r="D41" s="79"/>
      <c r="E41" s="20">
        <v>10466</v>
      </c>
      <c r="F41" s="20">
        <v>17326</v>
      </c>
      <c r="G41" s="54"/>
      <c r="H41" s="54"/>
      <c r="I41" s="54"/>
      <c r="J41" s="55"/>
      <c r="K41" s="55"/>
    </row>
    <row r="42" spans="2:11" ht="12.75">
      <c r="B42" s="76" t="s">
        <v>62</v>
      </c>
      <c r="C42" s="76"/>
      <c r="D42" s="76"/>
      <c r="E42" s="20">
        <v>1175917</v>
      </c>
      <c r="F42" s="20">
        <v>2693251</v>
      </c>
      <c r="G42" s="71" t="s">
        <v>20</v>
      </c>
      <c r="H42" s="71"/>
      <c r="I42" s="71"/>
      <c r="J42" s="21">
        <v>321557</v>
      </c>
      <c r="K42" s="21">
        <v>613396</v>
      </c>
    </row>
    <row r="43" spans="2:11" ht="12.75">
      <c r="B43" s="71" t="s">
        <v>25</v>
      </c>
      <c r="C43" s="71"/>
      <c r="D43" s="71"/>
      <c r="E43" s="20"/>
      <c r="F43" s="20">
        <v>180</v>
      </c>
      <c r="G43" s="71" t="s">
        <v>22</v>
      </c>
      <c r="H43" s="71"/>
      <c r="I43" s="71"/>
      <c r="J43" s="21">
        <v>2171458</v>
      </c>
      <c r="K43" s="21">
        <v>1958626</v>
      </c>
    </row>
    <row r="44" spans="2:11" ht="12.75">
      <c r="B44" s="70" t="s">
        <v>26</v>
      </c>
      <c r="C44" s="70"/>
      <c r="D44" s="70"/>
      <c r="E44" s="20">
        <f>E32+E39+E43</f>
        <v>6614408</v>
      </c>
      <c r="F44" s="20">
        <f>F32+F39+F43</f>
        <v>8319187</v>
      </c>
      <c r="G44" s="76" t="s">
        <v>24</v>
      </c>
      <c r="H44" s="76"/>
      <c r="I44" s="76"/>
      <c r="J44" s="21">
        <v>2298700</v>
      </c>
      <c r="K44" s="21">
        <v>3059561</v>
      </c>
    </row>
    <row r="45" spans="2:14" ht="12.75">
      <c r="B45" s="70" t="s">
        <v>63</v>
      </c>
      <c r="C45" s="70"/>
      <c r="D45" s="70"/>
      <c r="E45" s="20"/>
      <c r="F45" s="20"/>
      <c r="G45" s="76" t="s">
        <v>27</v>
      </c>
      <c r="H45" s="76"/>
      <c r="I45" s="76"/>
      <c r="J45" s="21"/>
      <c r="K45" s="21">
        <v>13042</v>
      </c>
      <c r="N45" s="50"/>
    </row>
    <row r="46" spans="2:11" ht="12.75">
      <c r="B46" s="80" t="s">
        <v>29</v>
      </c>
      <c r="C46" s="80"/>
      <c r="D46" s="80"/>
      <c r="E46" s="20">
        <f>E44+E45</f>
        <v>6614408</v>
      </c>
      <c r="F46" s="20">
        <f>F44+F45</f>
        <v>8319187</v>
      </c>
      <c r="G46" s="81" t="s">
        <v>28</v>
      </c>
      <c r="H46" s="81"/>
      <c r="I46" s="81"/>
      <c r="J46" s="55">
        <f>J32+J40+J45</f>
        <v>6614408</v>
      </c>
      <c r="K46" s="55">
        <f>K32+K40+K45</f>
        <v>8319187</v>
      </c>
    </row>
    <row r="47" spans="2:11" ht="12.75">
      <c r="B47" s="80" t="s">
        <v>30</v>
      </c>
      <c r="C47" s="80"/>
      <c r="D47" s="80"/>
      <c r="E47" s="20">
        <v>1274261</v>
      </c>
      <c r="F47" s="20">
        <v>1592110</v>
      </c>
      <c r="G47" s="81"/>
      <c r="H47" s="81"/>
      <c r="I47" s="81"/>
      <c r="J47" s="55"/>
      <c r="K47" s="55"/>
    </row>
    <row r="48" spans="7:11" ht="12.75">
      <c r="G48" s="82" t="s">
        <v>31</v>
      </c>
      <c r="H48" s="83"/>
      <c r="I48" s="83"/>
      <c r="J48" s="22">
        <v>1274261</v>
      </c>
      <c r="K48" s="22">
        <v>1592110</v>
      </c>
    </row>
    <row r="50" spans="2:11" ht="12.75">
      <c r="B50" s="84" t="s">
        <v>64</v>
      </c>
      <c r="C50" s="85"/>
      <c r="D50" s="85"/>
      <c r="E50" s="85"/>
      <c r="F50" s="85"/>
      <c r="G50" s="85" t="s">
        <v>32</v>
      </c>
      <c r="H50" s="85"/>
      <c r="I50" s="85"/>
      <c r="J50" s="85"/>
      <c r="K50" s="85"/>
    </row>
    <row r="51" spans="2:11" ht="12.75">
      <c r="B51" s="86"/>
      <c r="C51" s="86"/>
      <c r="D51" s="86"/>
      <c r="E51" s="86"/>
      <c r="F51" s="86"/>
      <c r="G51" s="85"/>
      <c r="H51" s="85"/>
      <c r="I51" s="85"/>
      <c r="J51" s="85"/>
      <c r="K51" s="85"/>
    </row>
    <row r="52" spans="2:11" ht="12.75">
      <c r="B52" s="87" t="s">
        <v>58</v>
      </c>
      <c r="C52" s="87"/>
      <c r="D52" s="87"/>
      <c r="E52" s="88" t="s">
        <v>108</v>
      </c>
      <c r="F52" s="88" t="s">
        <v>114</v>
      </c>
      <c r="G52" s="89" t="s">
        <v>33</v>
      </c>
      <c r="H52" s="70"/>
      <c r="I52" s="70"/>
      <c r="J52" s="88" t="s">
        <v>108</v>
      </c>
      <c r="K52" s="88" t="s">
        <v>114</v>
      </c>
    </row>
    <row r="53" spans="2:11" ht="12.75">
      <c r="B53" s="87"/>
      <c r="C53" s="87"/>
      <c r="D53" s="87"/>
      <c r="E53" s="88"/>
      <c r="F53" s="88"/>
      <c r="G53" s="70"/>
      <c r="H53" s="70"/>
      <c r="I53" s="70"/>
      <c r="J53" s="88"/>
      <c r="K53" s="88"/>
    </row>
    <row r="54" spans="2:11" ht="12.75">
      <c r="B54" s="87"/>
      <c r="C54" s="87"/>
      <c r="D54" s="87"/>
      <c r="E54" s="88"/>
      <c r="F54" s="88"/>
      <c r="G54" s="76" t="s">
        <v>34</v>
      </c>
      <c r="H54" s="76"/>
      <c r="I54" s="76"/>
      <c r="J54" s="21">
        <v>2254419</v>
      </c>
      <c r="K54" s="21">
        <v>2675675</v>
      </c>
    </row>
    <row r="55" spans="2:11" ht="12.75">
      <c r="B55" s="76" t="s">
        <v>35</v>
      </c>
      <c r="C55" s="76"/>
      <c r="D55" s="76"/>
      <c r="E55" s="20">
        <v>1582567</v>
      </c>
      <c r="F55" s="20">
        <v>1705679</v>
      </c>
      <c r="G55" s="76" t="s">
        <v>38</v>
      </c>
      <c r="H55" s="76"/>
      <c r="I55" s="76"/>
      <c r="J55" s="21">
        <v>2119411</v>
      </c>
      <c r="K55" s="21">
        <v>2205190</v>
      </c>
    </row>
    <row r="56" spans="2:12" ht="12.75">
      <c r="B56" s="76" t="s">
        <v>36</v>
      </c>
      <c r="C56" s="76"/>
      <c r="D56" s="76"/>
      <c r="E56" s="20">
        <v>2138097</v>
      </c>
      <c r="F56" s="20">
        <v>1292991</v>
      </c>
      <c r="G56" s="76" t="s">
        <v>65</v>
      </c>
      <c r="H56" s="76"/>
      <c r="I56" s="76"/>
      <c r="J56" s="21">
        <f>J54-J55</f>
        <v>135008</v>
      </c>
      <c r="K56" s="21">
        <f>K54-K55</f>
        <v>470485</v>
      </c>
      <c r="L56" s="47"/>
    </row>
    <row r="57" spans="2:11" ht="12.75">
      <c r="B57" s="90" t="s">
        <v>37</v>
      </c>
      <c r="C57" s="90"/>
      <c r="D57" s="90"/>
      <c r="E57" s="20">
        <f>E55-E56</f>
        <v>-555530</v>
      </c>
      <c r="F57" s="20">
        <f>F55-F56</f>
        <v>412688</v>
      </c>
      <c r="G57" s="76" t="s">
        <v>42</v>
      </c>
      <c r="H57" s="76"/>
      <c r="I57" s="76"/>
      <c r="J57" s="21">
        <v>19649</v>
      </c>
      <c r="K57" s="21">
        <v>180650</v>
      </c>
    </row>
    <row r="58" spans="2:11" ht="12.75">
      <c r="B58" s="89" t="s">
        <v>66</v>
      </c>
      <c r="C58" s="89"/>
      <c r="D58" s="89"/>
      <c r="E58" s="91"/>
      <c r="F58" s="91"/>
      <c r="G58" s="76" t="s">
        <v>44</v>
      </c>
      <c r="H58" s="76"/>
      <c r="I58" s="76"/>
      <c r="J58" s="21">
        <v>115829</v>
      </c>
      <c r="K58" s="21">
        <v>177549</v>
      </c>
    </row>
    <row r="59" spans="2:11" ht="12.75">
      <c r="B59" s="89"/>
      <c r="C59" s="89"/>
      <c r="D59" s="89"/>
      <c r="E59" s="91"/>
      <c r="F59" s="91"/>
      <c r="G59" s="92" t="s">
        <v>45</v>
      </c>
      <c r="H59" s="92"/>
      <c r="I59" s="92"/>
      <c r="J59" s="21">
        <v>303633</v>
      </c>
      <c r="K59" s="21">
        <v>550617</v>
      </c>
    </row>
    <row r="60" spans="2:11" ht="19.5" customHeight="1">
      <c r="B60" s="77" t="s">
        <v>39</v>
      </c>
      <c r="C60" s="77"/>
      <c r="D60" s="77"/>
      <c r="E60" s="20">
        <v>15049</v>
      </c>
      <c r="F60" s="20">
        <v>66300</v>
      </c>
      <c r="G60" s="92" t="s">
        <v>47</v>
      </c>
      <c r="H60" s="89"/>
      <c r="I60" s="89"/>
      <c r="J60" s="21">
        <v>39884</v>
      </c>
      <c r="K60" s="21">
        <v>802218</v>
      </c>
    </row>
    <row r="61" spans="2:11" ht="19.5" customHeight="1">
      <c r="B61" s="77" t="s">
        <v>40</v>
      </c>
      <c r="C61" s="77"/>
      <c r="D61" s="77"/>
      <c r="E61" s="20">
        <v>82449</v>
      </c>
      <c r="F61" s="20">
        <v>182648</v>
      </c>
      <c r="G61" s="77" t="s">
        <v>73</v>
      </c>
      <c r="H61" s="76"/>
      <c r="I61" s="76"/>
      <c r="J61" s="21">
        <f>J54+J57+J59-J55-J58-J60</f>
        <v>302577</v>
      </c>
      <c r="K61" s="21">
        <f>K54+K57+K59-K55-K58-K60</f>
        <v>221985</v>
      </c>
    </row>
    <row r="62" spans="2:11" ht="24.75" customHeight="1">
      <c r="B62" s="76" t="s">
        <v>37</v>
      </c>
      <c r="C62" s="76"/>
      <c r="D62" s="76"/>
      <c r="E62" s="20">
        <f>E60-E61</f>
        <v>-67400</v>
      </c>
      <c r="F62" s="20">
        <f>F60-F61</f>
        <v>-116348</v>
      </c>
      <c r="G62" s="93" t="s">
        <v>67</v>
      </c>
      <c r="H62" s="94"/>
      <c r="I62" s="95"/>
      <c r="J62" s="23"/>
      <c r="K62" s="23"/>
    </row>
    <row r="63" spans="2:11" ht="12.75">
      <c r="B63" s="89" t="s">
        <v>68</v>
      </c>
      <c r="C63" s="89"/>
      <c r="D63" s="89"/>
      <c r="E63" s="91"/>
      <c r="F63" s="91"/>
      <c r="G63" s="89" t="s">
        <v>51</v>
      </c>
      <c r="H63" s="89"/>
      <c r="I63" s="89"/>
      <c r="J63" s="96">
        <f>J61+J62</f>
        <v>302577</v>
      </c>
      <c r="K63" s="96">
        <f>K61+K62</f>
        <v>221985</v>
      </c>
    </row>
    <row r="64" spans="2:11" ht="12.75">
      <c r="B64" s="89"/>
      <c r="C64" s="89"/>
      <c r="D64" s="89"/>
      <c r="E64" s="91"/>
      <c r="F64" s="91"/>
      <c r="G64" s="89"/>
      <c r="H64" s="89"/>
      <c r="I64" s="89"/>
      <c r="J64" s="96"/>
      <c r="K64" s="96"/>
    </row>
    <row r="65" spans="2:11" ht="20.25" customHeight="1">
      <c r="B65" s="77" t="s">
        <v>41</v>
      </c>
      <c r="C65" s="77"/>
      <c r="D65" s="77"/>
      <c r="E65" s="20">
        <v>730104</v>
      </c>
      <c r="F65" s="20">
        <v>82077</v>
      </c>
      <c r="G65" s="80" t="s">
        <v>53</v>
      </c>
      <c r="H65" s="80"/>
      <c r="I65" s="80"/>
      <c r="J65" s="21">
        <v>15647</v>
      </c>
      <c r="K65" s="21">
        <v>34479</v>
      </c>
    </row>
    <row r="66" spans="2:11" ht="21.75" customHeight="1">
      <c r="B66" s="77" t="s">
        <v>43</v>
      </c>
      <c r="C66" s="77"/>
      <c r="D66" s="77"/>
      <c r="E66" s="20">
        <v>47949</v>
      </c>
      <c r="F66" s="20">
        <v>450862</v>
      </c>
      <c r="G66" s="97" t="s">
        <v>69</v>
      </c>
      <c r="H66" s="98"/>
      <c r="I66" s="98"/>
      <c r="J66" s="21"/>
      <c r="K66" s="21"/>
    </row>
    <row r="67" spans="2:11" ht="19.5" customHeight="1">
      <c r="B67" s="76" t="s">
        <v>37</v>
      </c>
      <c r="C67" s="76"/>
      <c r="D67" s="76"/>
      <c r="E67" s="20">
        <f>E65-E66</f>
        <v>682155</v>
      </c>
      <c r="F67" s="20">
        <f>F65-F66</f>
        <v>-368785</v>
      </c>
      <c r="G67" s="98" t="s">
        <v>70</v>
      </c>
      <c r="H67" s="98"/>
      <c r="I67" s="98"/>
      <c r="J67" s="21">
        <f>J63-J65</f>
        <v>286930</v>
      </c>
      <c r="K67" s="21">
        <f>K63-K65</f>
        <v>187506</v>
      </c>
    </row>
    <row r="68" spans="2:11" ht="40.5" customHeight="1">
      <c r="B68" s="81" t="s">
        <v>46</v>
      </c>
      <c r="C68" s="81"/>
      <c r="D68" s="81"/>
      <c r="E68" s="20">
        <f>E65+E60+E55</f>
        <v>2327720</v>
      </c>
      <c r="F68" s="20">
        <f>F65+F60+F55</f>
        <v>1854056</v>
      </c>
      <c r="G68" s="97" t="s">
        <v>74</v>
      </c>
      <c r="H68" s="98"/>
      <c r="I68" s="98"/>
      <c r="J68" s="21">
        <v>4390</v>
      </c>
      <c r="K68" s="21">
        <v>3750</v>
      </c>
    </row>
    <row r="69" spans="2:11" ht="36.75" customHeight="1">
      <c r="B69" s="81" t="s">
        <v>48</v>
      </c>
      <c r="C69" s="81"/>
      <c r="D69" s="81"/>
      <c r="E69" s="20">
        <f>E66+E61+E56</f>
        <v>2268495</v>
      </c>
      <c r="F69" s="20">
        <f>F66+F61+F56</f>
        <v>1926501</v>
      </c>
      <c r="G69" s="53" t="s">
        <v>71</v>
      </c>
      <c r="H69" s="80"/>
      <c r="I69" s="80"/>
      <c r="J69" s="21">
        <f>J67-J68</f>
        <v>282540</v>
      </c>
      <c r="K69" s="21">
        <f>K67-K68</f>
        <v>183756</v>
      </c>
    </row>
    <row r="70" spans="2:11" ht="17.25" customHeight="1">
      <c r="B70" s="70" t="s">
        <v>49</v>
      </c>
      <c r="C70" s="70"/>
      <c r="D70" s="70"/>
      <c r="E70" s="20">
        <f>E68-E69</f>
        <v>59225</v>
      </c>
      <c r="F70" s="20">
        <f>F68-F69</f>
        <v>-72445</v>
      </c>
      <c r="G70" s="80" t="s">
        <v>72</v>
      </c>
      <c r="H70" s="80"/>
      <c r="I70" s="80"/>
      <c r="J70" s="21"/>
      <c r="K70" s="21"/>
    </row>
    <row r="71" spans="2:11" ht="25.5" customHeight="1">
      <c r="B71" s="89" t="s">
        <v>50</v>
      </c>
      <c r="C71" s="89"/>
      <c r="D71" s="89"/>
      <c r="E71" s="91">
        <v>14865</v>
      </c>
      <c r="F71" s="91">
        <v>72841</v>
      </c>
      <c r="G71" s="80" t="s">
        <v>55</v>
      </c>
      <c r="H71" s="80"/>
      <c r="I71" s="80"/>
      <c r="J71" s="21"/>
      <c r="K71" s="21"/>
    </row>
    <row r="72" spans="2:11" ht="27" customHeight="1">
      <c r="B72" s="89"/>
      <c r="C72" s="89"/>
      <c r="D72" s="89"/>
      <c r="E72" s="91"/>
      <c r="F72" s="91"/>
      <c r="G72" s="53" t="s">
        <v>56</v>
      </c>
      <c r="H72" s="80"/>
      <c r="I72" s="80"/>
      <c r="J72" s="21"/>
      <c r="K72" s="21"/>
    </row>
    <row r="73" spans="2:11" ht="12.75">
      <c r="B73" s="89" t="s">
        <v>52</v>
      </c>
      <c r="C73" s="89"/>
      <c r="D73" s="89"/>
      <c r="E73" s="91">
        <v>-1249</v>
      </c>
      <c r="F73" s="91">
        <v>895</v>
      </c>
      <c r="G73" s="115"/>
      <c r="H73" s="116"/>
      <c r="I73" s="116"/>
      <c r="J73" s="6"/>
      <c r="K73" s="6"/>
    </row>
    <row r="74" spans="2:6" ht="19.5" customHeight="1">
      <c r="B74" s="89"/>
      <c r="C74" s="89"/>
      <c r="D74" s="89"/>
      <c r="E74" s="91"/>
      <c r="F74" s="91"/>
    </row>
    <row r="75" spans="2:6" ht="12.75">
      <c r="B75" s="89" t="s">
        <v>54</v>
      </c>
      <c r="C75" s="89"/>
      <c r="D75" s="89"/>
      <c r="E75" s="91">
        <f>E70+E71+E73</f>
        <v>72841</v>
      </c>
      <c r="F75" s="91">
        <f>F70+F71+F73</f>
        <v>1291</v>
      </c>
    </row>
    <row r="76" spans="2:6" ht="12.75">
      <c r="B76" s="89"/>
      <c r="C76" s="89"/>
      <c r="D76" s="89"/>
      <c r="E76" s="91"/>
      <c r="F76" s="91"/>
    </row>
    <row r="78" spans="1:11" ht="12.75">
      <c r="A78" s="68" t="s">
        <v>57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80" spans="2:11" ht="12.75">
      <c r="B80" s="14"/>
      <c r="C80" s="15"/>
      <c r="D80" s="100">
        <v>2007</v>
      </c>
      <c r="E80" s="101"/>
      <c r="F80" s="101"/>
      <c r="G80" s="102"/>
      <c r="H80" s="100">
        <v>2008</v>
      </c>
      <c r="I80" s="101"/>
      <c r="J80" s="101"/>
      <c r="K80" s="102"/>
    </row>
    <row r="81" spans="2:11" ht="12.75">
      <c r="B81" s="16"/>
      <c r="C81" s="17"/>
      <c r="D81" s="11"/>
      <c r="E81" s="12"/>
      <c r="F81" s="12"/>
      <c r="G81" s="13"/>
      <c r="H81" s="11"/>
      <c r="I81" s="12"/>
      <c r="J81" s="12"/>
      <c r="K81" s="13"/>
    </row>
    <row r="82" spans="2:11" ht="18">
      <c r="B82" s="18"/>
      <c r="C82" s="19"/>
      <c r="D82" s="8" t="s">
        <v>77</v>
      </c>
      <c r="E82" s="8" t="s">
        <v>78</v>
      </c>
      <c r="F82" s="8" t="s">
        <v>79</v>
      </c>
      <c r="G82" s="8" t="s">
        <v>80</v>
      </c>
      <c r="H82" s="8" t="s">
        <v>77</v>
      </c>
      <c r="I82" s="8" t="s">
        <v>78</v>
      </c>
      <c r="J82" s="8" t="s">
        <v>79</v>
      </c>
      <c r="K82" s="8" t="s">
        <v>80</v>
      </c>
    </row>
    <row r="83" spans="2:11" ht="18">
      <c r="B83" s="9" t="s">
        <v>81</v>
      </c>
      <c r="C83" s="24"/>
      <c r="D83" s="26">
        <v>487795</v>
      </c>
      <c r="E83" s="26">
        <v>19704</v>
      </c>
      <c r="F83" s="26">
        <v>2241</v>
      </c>
      <c r="G83" s="26">
        <f>D83+E83-F83</f>
        <v>505258</v>
      </c>
      <c r="H83" s="26">
        <v>505258</v>
      </c>
      <c r="I83" s="26">
        <v>955979</v>
      </c>
      <c r="J83" s="26"/>
      <c r="K83" s="26">
        <f aca="true" t="shared" si="0" ref="K83:K89">H83+I83-J83</f>
        <v>1461237</v>
      </c>
    </row>
    <row r="84" spans="2:11" ht="18">
      <c r="B84" s="9" t="s">
        <v>82</v>
      </c>
      <c r="C84" s="24"/>
      <c r="D84" s="28"/>
      <c r="E84" s="26"/>
      <c r="F84" s="26"/>
      <c r="G84" s="26"/>
      <c r="H84" s="28"/>
      <c r="I84" s="26"/>
      <c r="J84" s="26"/>
      <c r="K84" s="26"/>
    </row>
    <row r="85" spans="2:11" ht="27">
      <c r="B85" s="9" t="s">
        <v>83</v>
      </c>
      <c r="C85" s="24"/>
      <c r="D85" s="27">
        <v>41135</v>
      </c>
      <c r="E85" s="27"/>
      <c r="F85" s="27"/>
      <c r="G85" s="48">
        <f>D85+E85-F85</f>
        <v>41135</v>
      </c>
      <c r="H85" s="27">
        <v>41135</v>
      </c>
      <c r="I85" s="27"/>
      <c r="J85" s="27"/>
      <c r="K85" s="48">
        <f t="shared" si="0"/>
        <v>41135</v>
      </c>
    </row>
    <row r="86" spans="2:11" ht="18">
      <c r="B86" s="9" t="s">
        <v>84</v>
      </c>
      <c r="C86" s="24"/>
      <c r="D86" s="27"/>
      <c r="E86" s="27"/>
      <c r="F86" s="27"/>
      <c r="G86" s="26"/>
      <c r="H86" s="27"/>
      <c r="I86" s="27"/>
      <c r="J86" s="27"/>
      <c r="K86" s="26"/>
    </row>
    <row r="87" spans="2:11" ht="12.75">
      <c r="B87" s="9" t="s">
        <v>85</v>
      </c>
      <c r="C87" s="24"/>
      <c r="D87" s="27">
        <v>108326</v>
      </c>
      <c r="E87" s="27">
        <v>4631</v>
      </c>
      <c r="F87" s="27"/>
      <c r="G87" s="26">
        <f>D87+E87-F87</f>
        <v>112957</v>
      </c>
      <c r="H87" s="27">
        <v>112957</v>
      </c>
      <c r="I87" s="27">
        <v>102964</v>
      </c>
      <c r="J87" s="27">
        <v>97000</v>
      </c>
      <c r="K87" s="26">
        <f t="shared" si="0"/>
        <v>118921</v>
      </c>
    </row>
    <row r="88" spans="2:11" ht="18">
      <c r="B88" s="9" t="s">
        <v>86</v>
      </c>
      <c r="C88" s="24"/>
      <c r="D88" s="27">
        <v>385498</v>
      </c>
      <c r="E88" s="27">
        <v>185364</v>
      </c>
      <c r="F88" s="27"/>
      <c r="G88" s="48">
        <f>D88+E88-F88</f>
        <v>570862</v>
      </c>
      <c r="H88" s="27">
        <v>570862</v>
      </c>
      <c r="I88" s="27">
        <v>10659</v>
      </c>
      <c r="J88" s="27"/>
      <c r="K88" s="48">
        <f t="shared" si="0"/>
        <v>581521</v>
      </c>
    </row>
    <row r="89" spans="2:11" ht="18">
      <c r="B89" s="9" t="s">
        <v>87</v>
      </c>
      <c r="C89" s="24"/>
      <c r="D89" s="27">
        <v>457123</v>
      </c>
      <c r="E89" s="27">
        <v>291250</v>
      </c>
      <c r="F89" s="27">
        <v>155892</v>
      </c>
      <c r="G89" s="48">
        <f>D89+E89-F89</f>
        <v>592481</v>
      </c>
      <c r="H89" s="27">
        <v>592481</v>
      </c>
      <c r="I89" s="27">
        <v>171631</v>
      </c>
      <c r="J89" s="27">
        <v>292364</v>
      </c>
      <c r="K89" s="48">
        <f t="shared" si="0"/>
        <v>471748</v>
      </c>
    </row>
    <row r="90" spans="2:11" ht="27">
      <c r="B90" s="9" t="s">
        <v>88</v>
      </c>
      <c r="C90" s="24"/>
      <c r="D90" s="27"/>
      <c r="E90" s="27"/>
      <c r="F90" s="27"/>
      <c r="G90" s="26"/>
      <c r="H90" s="27"/>
      <c r="I90" s="27"/>
      <c r="J90" s="27"/>
      <c r="K90" s="26"/>
    </row>
    <row r="91" spans="2:11" ht="27">
      <c r="B91" s="10" t="s">
        <v>89</v>
      </c>
      <c r="C91" s="25"/>
      <c r="D91" s="27"/>
      <c r="E91" s="27"/>
      <c r="F91" s="27"/>
      <c r="G91" s="26"/>
      <c r="H91" s="27"/>
      <c r="I91" s="27"/>
      <c r="J91" s="27"/>
      <c r="K91" s="26"/>
    </row>
    <row r="92" spans="2:11" ht="12.75">
      <c r="B92" s="10" t="s">
        <v>90</v>
      </c>
      <c r="C92" s="25"/>
      <c r="D92" s="27">
        <f aca="true" t="shared" si="1" ref="D92:K92">SUM(D83:D91)</f>
        <v>1479877</v>
      </c>
      <c r="E92" s="27">
        <f t="shared" si="1"/>
        <v>500949</v>
      </c>
      <c r="F92" s="27">
        <f t="shared" si="1"/>
        <v>158133</v>
      </c>
      <c r="G92" s="27">
        <f t="shared" si="1"/>
        <v>1822693</v>
      </c>
      <c r="H92" s="27">
        <f t="shared" si="1"/>
        <v>1822693</v>
      </c>
      <c r="I92" s="27">
        <f t="shared" si="1"/>
        <v>1241233</v>
      </c>
      <c r="J92" s="27">
        <f t="shared" si="1"/>
        <v>389364</v>
      </c>
      <c r="K92" s="27">
        <f t="shared" si="1"/>
        <v>2674562</v>
      </c>
    </row>
    <row r="93" spans="2:11" ht="12.75">
      <c r="B93" s="30"/>
      <c r="C93" s="32"/>
      <c r="D93" s="33"/>
      <c r="E93" s="33"/>
      <c r="F93" s="33"/>
      <c r="G93" s="33"/>
      <c r="H93" s="33"/>
      <c r="I93" s="33"/>
      <c r="J93" s="33"/>
      <c r="K93" s="33"/>
    </row>
    <row r="94" spans="2:11" ht="48.75" customHeight="1">
      <c r="B94" s="105" t="s">
        <v>113</v>
      </c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 ht="115.5" customHeight="1">
      <c r="B95" s="103" t="s">
        <v>116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" customHeight="1">
      <c r="B96" s="46"/>
      <c r="C96" s="45"/>
      <c r="D96" s="45"/>
      <c r="E96" s="45"/>
      <c r="F96" s="45"/>
      <c r="G96" s="45"/>
      <c r="H96" s="45"/>
      <c r="I96" s="45"/>
      <c r="J96" s="45"/>
      <c r="K96" s="45"/>
    </row>
    <row r="97" spans="2:11" ht="24.75" customHeight="1">
      <c r="B97" s="107" t="s">
        <v>105</v>
      </c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 ht="24.75" customHeight="1">
      <c r="B98" s="109" t="s">
        <v>112</v>
      </c>
      <c r="C98" s="109"/>
      <c r="D98" s="109"/>
      <c r="E98" s="109"/>
      <c r="F98" s="109"/>
      <c r="G98" s="109"/>
      <c r="H98" s="109"/>
      <c r="I98" s="109"/>
      <c r="J98" s="109"/>
      <c r="K98" s="109"/>
    </row>
    <row r="100" spans="8:11" ht="12.75">
      <c r="H100" s="113" t="s">
        <v>99</v>
      </c>
      <c r="I100" s="114"/>
      <c r="J100" s="114"/>
      <c r="K100" s="114"/>
    </row>
    <row r="101" spans="8:11" ht="12.75">
      <c r="H101" s="99" t="s">
        <v>100</v>
      </c>
      <c r="I101" s="99"/>
      <c r="J101" s="99"/>
      <c r="K101" s="99"/>
    </row>
  </sheetData>
  <mergeCells count="120">
    <mergeCell ref="F10:I10"/>
    <mergeCell ref="H100:K100"/>
    <mergeCell ref="B75:D76"/>
    <mergeCell ref="E75:E76"/>
    <mergeCell ref="F75:F76"/>
    <mergeCell ref="A78:K78"/>
    <mergeCell ref="B73:D74"/>
    <mergeCell ref="E73:E74"/>
    <mergeCell ref="F73:F74"/>
    <mergeCell ref="G73:I73"/>
    <mergeCell ref="H101:K101"/>
    <mergeCell ref="D80:G80"/>
    <mergeCell ref="H80:K80"/>
    <mergeCell ref="B95:K95"/>
    <mergeCell ref="B94:K94"/>
    <mergeCell ref="B97:K97"/>
    <mergeCell ref="B98:K98"/>
    <mergeCell ref="B70:D70"/>
    <mergeCell ref="G70:I70"/>
    <mergeCell ref="B71:D72"/>
    <mergeCell ref="E71:E72"/>
    <mergeCell ref="F71:F72"/>
    <mergeCell ref="G71:I71"/>
    <mergeCell ref="G72:I72"/>
    <mergeCell ref="B68:D68"/>
    <mergeCell ref="G68:I68"/>
    <mergeCell ref="B69:D69"/>
    <mergeCell ref="G69:I69"/>
    <mergeCell ref="B66:D66"/>
    <mergeCell ref="G66:I66"/>
    <mergeCell ref="B67:D67"/>
    <mergeCell ref="G67:I67"/>
    <mergeCell ref="J63:J64"/>
    <mergeCell ref="K63:K64"/>
    <mergeCell ref="B65:D65"/>
    <mergeCell ref="G65:I65"/>
    <mergeCell ref="B62:D62"/>
    <mergeCell ref="G62:I62"/>
    <mergeCell ref="B63:D64"/>
    <mergeCell ref="E63:E64"/>
    <mergeCell ref="F63:F64"/>
    <mergeCell ref="G63:I64"/>
    <mergeCell ref="B60:D60"/>
    <mergeCell ref="G60:I60"/>
    <mergeCell ref="B61:D61"/>
    <mergeCell ref="G61:I61"/>
    <mergeCell ref="B57:D57"/>
    <mergeCell ref="G57:I57"/>
    <mergeCell ref="B58:D59"/>
    <mergeCell ref="E58:E59"/>
    <mergeCell ref="F58:F59"/>
    <mergeCell ref="G58:I58"/>
    <mergeCell ref="G59:I59"/>
    <mergeCell ref="B55:D55"/>
    <mergeCell ref="G55:I55"/>
    <mergeCell ref="B56:D56"/>
    <mergeCell ref="G56:I56"/>
    <mergeCell ref="G48:I48"/>
    <mergeCell ref="B50:F51"/>
    <mergeCell ref="G50:K51"/>
    <mergeCell ref="B52:D54"/>
    <mergeCell ref="E52:E54"/>
    <mergeCell ref="F52:F54"/>
    <mergeCell ref="G52:I53"/>
    <mergeCell ref="J52:J53"/>
    <mergeCell ref="K52:K53"/>
    <mergeCell ref="G54:I54"/>
    <mergeCell ref="B46:D46"/>
    <mergeCell ref="G46:I47"/>
    <mergeCell ref="J46:J47"/>
    <mergeCell ref="K46:K47"/>
    <mergeCell ref="B47:D47"/>
    <mergeCell ref="B44:D44"/>
    <mergeCell ref="G44:I44"/>
    <mergeCell ref="B45:D45"/>
    <mergeCell ref="G45:I45"/>
    <mergeCell ref="B42:D42"/>
    <mergeCell ref="G42:I42"/>
    <mergeCell ref="B43:D43"/>
    <mergeCell ref="G43:I43"/>
    <mergeCell ref="B40:D40"/>
    <mergeCell ref="G40:I41"/>
    <mergeCell ref="J40:J41"/>
    <mergeCell ref="K40:K41"/>
    <mergeCell ref="B41:D41"/>
    <mergeCell ref="B38:D38"/>
    <mergeCell ref="G38:I38"/>
    <mergeCell ref="B39:D39"/>
    <mergeCell ref="G39:I39"/>
    <mergeCell ref="B36:D37"/>
    <mergeCell ref="E36:E37"/>
    <mergeCell ref="F36:F37"/>
    <mergeCell ref="G36:I36"/>
    <mergeCell ref="G37:I37"/>
    <mergeCell ref="B34:D34"/>
    <mergeCell ref="G34:I34"/>
    <mergeCell ref="B35:D35"/>
    <mergeCell ref="G35:I35"/>
    <mergeCell ref="B32:D32"/>
    <mergeCell ref="G32:I32"/>
    <mergeCell ref="B33:D33"/>
    <mergeCell ref="G33:I33"/>
    <mergeCell ref="B27:K27"/>
    <mergeCell ref="B30:K30"/>
    <mergeCell ref="B31:D31"/>
    <mergeCell ref="G31:I31"/>
    <mergeCell ref="B9:C9"/>
    <mergeCell ref="D9:G9"/>
    <mergeCell ref="H9:I9"/>
    <mergeCell ref="J9:K9"/>
    <mergeCell ref="E6:H6"/>
    <mergeCell ref="B7:K7"/>
    <mergeCell ref="B8:C8"/>
    <mergeCell ref="D8:G8"/>
    <mergeCell ref="H8:I8"/>
    <mergeCell ref="J8:K8"/>
    <mergeCell ref="B1:K1"/>
    <mergeCell ref="B3:K3"/>
    <mergeCell ref="B4:K4"/>
    <mergeCell ref="B5:K5"/>
  </mergeCells>
  <printOptions/>
  <pageMargins left="0.5" right="0.5" top="0.6" bottom="0.5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Драгана Костић</cp:lastModifiedBy>
  <cp:lastPrinted>2009-10-27T07:58:25Z</cp:lastPrinted>
  <dcterms:created xsi:type="dcterms:W3CDTF">2007-02-12T13:02:25Z</dcterms:created>
  <dcterms:modified xsi:type="dcterms:W3CDTF">2009-10-27T08:03:39Z</dcterms:modified>
  <cp:category/>
  <cp:version/>
  <cp:contentType/>
  <cp:contentStatus/>
</cp:coreProperties>
</file>