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16860" windowHeight="11055" activeTab="0"/>
  </bookViews>
  <sheets>
    <sheet name="Tehnogas" sheetId="1" r:id="rId1"/>
  </sheets>
  <definedNames/>
  <calcPr fullCalcOnLoad="1"/>
</workbook>
</file>

<file path=xl/sharedStrings.xml><?xml version="1.0" encoding="utf-8"?>
<sst xmlns="http://schemas.openxmlformats.org/spreadsheetml/2006/main" count="113" uniqueCount="107">
  <si>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</si>
  <si>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</si>
  <si>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</si>
  <si>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</si>
  <si>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</si>
  <si>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</si>
  <si>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</si>
  <si>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</si>
  <si>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</si>
  <si>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</si>
  <si>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</si>
  <si>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</si>
  <si>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</si>
  <si>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</si>
  <si>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</si>
  <si>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</si>
  <si>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</si>
  <si>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</si>
  <si>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</si>
  <si>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</si>
  <si>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</si>
  <si>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</si>
  <si>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</si>
  <si>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</si>
  <si>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</si>
  <si>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</si>
  <si>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</si>
  <si>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</si>
  <si>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</si>
  <si>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</si>
  <si>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</si>
  <si>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</si>
  <si>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</si>
  <si>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</si>
  <si>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</si>
  <si>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</si>
  <si>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</si>
  <si>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</si>
  <si>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</si>
  <si>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</si>
  <si>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</si>
  <si>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</si>
  <si>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</si>
  <si>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</si>
  <si>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</si>
  <si>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</si>
  <si>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</si>
  <si>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</si>
  <si>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</si>
  <si>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</si>
  <si>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</si>
  <si>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</si>
  <si>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</si>
  <si>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</si>
  <si>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</si>
  <si>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</si>
  <si>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</si>
  <si>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</si>
  <si>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</si>
  <si>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</si>
  <si>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</si>
  <si>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</si>
  <si>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</si>
  <si>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</si>
  <si>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</si>
  <si>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</si>
  <si>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</si>
  <si>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</si>
  <si>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</si>
  <si>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</si>
  <si>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</si>
  <si>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</si>
  <si>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</si>
  <si>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</si>
  <si>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</si>
  <si>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</si>
  <si>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</si>
  <si>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</si>
  <si>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</si>
  <si>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</si>
  <si>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</si>
  <si>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</si>
  <si>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</si>
  <si>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</si>
  <si>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 xml:space="preserve">      </t>
  </si>
  <si>
    <t>Бањички пут 62, Београд, Раковица</t>
  </si>
  <si>
    <t>Ернст Боде</t>
  </si>
  <si>
    <t>O7011458</t>
  </si>
  <si>
    <t>III Пословни добитак / губитак</t>
  </si>
  <si>
    <t>III Кратк. потраживања, пласмани и гот.</t>
  </si>
  <si>
    <t xml:space="preserve">Messer Tehnogas aкционарско  друштво за производњу и промет техничких и медицинских гасова и пратеће опреме Београд - Раковица </t>
  </si>
  <si>
    <t>VIII Доб./ губ. из редов. пословања 
пре опорезивања</t>
  </si>
  <si>
    <t>IX Нето добитак / губитак пословања који се обуставља</t>
  </si>
  <si>
    <t>Ревалориза-ционе резерве</t>
  </si>
  <si>
    <t>Нераспоре-ђени добитак</t>
  </si>
  <si>
    <t>II Стална средства немењена продаји и 
средства пословања које се обустављаjу</t>
  </si>
  <si>
    <t>Messer Tehnogas а.д.</t>
  </si>
  <si>
    <t>II  Goodwill</t>
  </si>
  <si>
    <r>
      <t>Ж. ПОЗИТ. / НЕГАТ. КУРСНЕ РАЗЛИКЕ ПО ОСНОВУ</t>
    </r>
    <r>
      <rPr>
        <b/>
        <sz val="8"/>
        <rFont val="Arial"/>
        <family val="2"/>
      </rPr>
      <t xml:space="preserve"> ПРЕРАЧУНА</t>
    </r>
    <r>
      <rPr>
        <b/>
        <sz val="8"/>
        <rFont val="Arial"/>
        <family val="0"/>
      </rPr>
      <t xml:space="preserve"> ГОТОВИНЕ</t>
    </r>
  </si>
  <si>
    <t>B. Одложене пореске обавезе</t>
  </si>
  <si>
    <t>Г. УКУПНА ПАСИВА</t>
  </si>
  <si>
    <t>Д. ВАНБИЛАНСНА ПАСИВА</t>
  </si>
  <si>
    <t>ИЗВОД ИЗ ФИНАНСИЈСКИХ ИЗВЕШТАЈА ЗА 2009. ГОДИНУ</t>
  </si>
  <si>
    <t>2009.</t>
  </si>
  <si>
    <r>
      <t>III ЗАКЉУЧНО МИШЉЕЊЕ РЕВИЗОРА (KPMG д.о.о. Београд)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 појединачни финансијски извештаји приказују истинито и објективно финансијско стање Друштва на дан  31. децембар 2009.године, резултате пословања и токова готовине за годину која се завршава на тај дан и састављени су у складу са Законом о рачуноводству и ревизији Републике Србије  (Службени гласник РС46/2006 i 111/2009).</t>
    </r>
    <r>
      <rPr>
        <sz val="8"/>
        <rFont val="Arial"/>
        <family val="2"/>
      </rPr>
      <t xml:space="preserve">
</t>
    </r>
  </si>
  <si>
    <t xml:space="preserve"> У току 2009. године докапитализован је Меsser Aligaz за износ од 4.330.000 ЕУР. У 2009. години купљене  су преостале акције Прогас-а у вредности од 200.000 ЕУР, и тако се стекло власништво у Прогасу од 100%.</t>
  </si>
  <si>
    <t>Увид се може извршити сваког радног дана od 8 од 15 часова у седишту друштва, Бањички пут 62, Београд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</si>
</sst>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"/>
    <numFmt numFmtId="193" formatCode="#,##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1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3" fontId="1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1" fillId="0" borderId="21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27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2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1" fillId="0" borderId="29" xfId="0" applyNumberFormat="1" applyFont="1" applyBorder="1" applyAlignment="1">
      <alignment horizontal="right" vertical="center"/>
    </xf>
    <xf numFmtId="3" fontId="1" fillId="0" borderId="3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3" fontId="1" fillId="0" borderId="31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3" fontId="1" fillId="0" borderId="37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 topLeftCell="A1">
      <selection activeCell="B90" sqref="B90"/>
    </sheetView>
  </sheetViews>
  <sheetFormatPr defaultColWidth="9.140625" defaultRowHeight="12.75"/>
  <cols>
    <col min="4" max="4" width="12.421875" style="0" customWidth="1"/>
    <col min="5" max="5" width="10.8515625" style="0" bestFit="1" customWidth="1"/>
    <col min="11" max="11" width="13.28125" style="0" bestFit="1" customWidth="1"/>
  </cols>
  <sheetData>
    <row r="1" spans="2:11" ht="41.25" customHeight="1">
      <c r="B1" s="48" t="s">
        <v>67</v>
      </c>
      <c r="C1" s="48"/>
      <c r="D1" s="48"/>
      <c r="E1" s="48"/>
      <c r="F1" s="48"/>
      <c r="G1" s="48"/>
      <c r="H1" s="48"/>
      <c r="I1" s="48"/>
      <c r="J1" s="48"/>
      <c r="K1" s="48"/>
    </row>
    <row r="2" spans="1:11" ht="12.75">
      <c r="A2" t="s">
        <v>84</v>
      </c>
      <c r="B2" s="49" t="s">
        <v>102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ht="26.25" customHeight="1">
      <c r="B3" s="50" t="s">
        <v>90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2"/>
      <c r="C4" s="2"/>
      <c r="D4" s="2"/>
      <c r="E4" s="2"/>
      <c r="F4" s="2"/>
      <c r="G4" s="2"/>
      <c r="H4" s="2"/>
      <c r="I4" s="2"/>
      <c r="J4" s="14"/>
      <c r="K4" s="14"/>
    </row>
    <row r="5" spans="2:11" ht="12.75">
      <c r="B5" s="51" t="s">
        <v>0</v>
      </c>
      <c r="C5" s="51"/>
      <c r="D5" s="51"/>
      <c r="E5" s="51"/>
      <c r="F5" s="51"/>
      <c r="G5" s="51"/>
      <c r="H5" s="51"/>
      <c r="I5" s="51"/>
      <c r="J5" s="51"/>
      <c r="K5" s="51"/>
    </row>
    <row r="6" spans="2:11" ht="12.75">
      <c r="B6" s="52" t="s">
        <v>1</v>
      </c>
      <c r="C6" s="52"/>
      <c r="D6" s="53" t="s">
        <v>96</v>
      </c>
      <c r="E6" s="53"/>
      <c r="F6" s="53"/>
      <c r="G6" s="53"/>
      <c r="H6" s="52" t="s">
        <v>2</v>
      </c>
      <c r="I6" s="52"/>
      <c r="J6" s="53" t="s">
        <v>87</v>
      </c>
      <c r="K6" s="53"/>
    </row>
    <row r="7" spans="2:11" ht="12.75">
      <c r="B7" s="52" t="s">
        <v>3</v>
      </c>
      <c r="C7" s="52"/>
      <c r="D7" s="54" t="s">
        <v>85</v>
      </c>
      <c r="E7" s="55"/>
      <c r="F7" s="55"/>
      <c r="G7" s="56"/>
      <c r="H7" s="52" t="s">
        <v>4</v>
      </c>
      <c r="I7" s="52"/>
      <c r="J7" s="54">
        <v>100002942</v>
      </c>
      <c r="K7" s="5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7" t="s">
        <v>5</v>
      </c>
      <c r="C9" s="57"/>
      <c r="D9" s="57"/>
      <c r="E9" s="57"/>
      <c r="F9" s="57"/>
      <c r="G9" s="57"/>
      <c r="H9" s="57"/>
      <c r="I9" s="57"/>
      <c r="J9" s="57"/>
      <c r="K9" s="57"/>
    </row>
    <row r="10" spans="2:11" ht="13.5" thickBot="1">
      <c r="B10" s="58" t="s">
        <v>6</v>
      </c>
      <c r="C10" s="58"/>
      <c r="D10" s="58"/>
      <c r="E10" s="58"/>
      <c r="F10" s="58"/>
      <c r="G10" s="58"/>
      <c r="H10" s="58"/>
      <c r="I10" s="58"/>
      <c r="J10" s="58"/>
      <c r="K10" s="58"/>
    </row>
    <row r="11" spans="2:11" ht="12.75">
      <c r="B11" s="59" t="s">
        <v>7</v>
      </c>
      <c r="C11" s="60"/>
      <c r="D11" s="60"/>
      <c r="E11" s="26">
        <v>2008</v>
      </c>
      <c r="F11" s="26">
        <v>2009</v>
      </c>
      <c r="G11" s="60" t="s">
        <v>8</v>
      </c>
      <c r="H11" s="60"/>
      <c r="I11" s="60"/>
      <c r="J11" s="26">
        <v>2008</v>
      </c>
      <c r="K11" s="44">
        <v>2009</v>
      </c>
    </row>
    <row r="12" spans="2:11" ht="12.75">
      <c r="B12" s="61" t="s">
        <v>9</v>
      </c>
      <c r="C12" s="62"/>
      <c r="D12" s="62"/>
      <c r="E12" s="25">
        <v>6572356</v>
      </c>
      <c r="F12" s="25">
        <v>6866190</v>
      </c>
      <c r="G12" s="62" t="s">
        <v>10</v>
      </c>
      <c r="H12" s="62"/>
      <c r="I12" s="62"/>
      <c r="J12" s="25">
        <v>7523745</v>
      </c>
      <c r="K12" s="45">
        <v>8264840</v>
      </c>
    </row>
    <row r="13" spans="2:11" ht="12.75">
      <c r="B13" s="63" t="s">
        <v>11</v>
      </c>
      <c r="C13" s="62"/>
      <c r="D13" s="62"/>
      <c r="E13" s="25"/>
      <c r="F13" s="25"/>
      <c r="G13" s="64" t="s">
        <v>69</v>
      </c>
      <c r="H13" s="65"/>
      <c r="I13" s="66"/>
      <c r="J13" s="25">
        <v>1870863</v>
      </c>
      <c r="K13" s="45">
        <v>1870863</v>
      </c>
    </row>
    <row r="14" spans="2:11" ht="12.75">
      <c r="B14" s="67" t="s">
        <v>97</v>
      </c>
      <c r="C14" s="68"/>
      <c r="D14" s="68"/>
      <c r="E14" s="25"/>
      <c r="F14" s="25"/>
      <c r="G14" s="69" t="s">
        <v>12</v>
      </c>
      <c r="H14" s="69"/>
      <c r="I14" s="69"/>
      <c r="J14" s="25"/>
      <c r="K14" s="45"/>
    </row>
    <row r="15" spans="2:11" ht="12.75">
      <c r="B15" s="70" t="s">
        <v>13</v>
      </c>
      <c r="C15" s="69"/>
      <c r="D15" s="69"/>
      <c r="E15" s="25">
        <v>3492</v>
      </c>
      <c r="F15" s="25">
        <v>2494</v>
      </c>
      <c r="G15" s="69" t="s">
        <v>14</v>
      </c>
      <c r="H15" s="69"/>
      <c r="I15" s="69"/>
      <c r="J15" s="25">
        <v>1295602</v>
      </c>
      <c r="K15" s="45">
        <v>1295602</v>
      </c>
    </row>
    <row r="16" spans="2:11" ht="12.75">
      <c r="B16" s="71" t="s">
        <v>56</v>
      </c>
      <c r="C16" s="69"/>
      <c r="D16" s="69"/>
      <c r="E16" s="73">
        <v>4541745</v>
      </c>
      <c r="F16" s="73">
        <v>4435014</v>
      </c>
      <c r="G16" s="69" t="s">
        <v>15</v>
      </c>
      <c r="H16" s="69"/>
      <c r="I16" s="69"/>
      <c r="J16" s="25"/>
      <c r="K16" s="45"/>
    </row>
    <row r="17" spans="2:11" ht="12.75">
      <c r="B17" s="70"/>
      <c r="C17" s="69"/>
      <c r="D17" s="69"/>
      <c r="E17" s="74"/>
      <c r="F17" s="74"/>
      <c r="G17" s="69" t="s">
        <v>57</v>
      </c>
      <c r="H17" s="69"/>
      <c r="I17" s="69"/>
      <c r="J17" s="25">
        <v>4357280</v>
      </c>
      <c r="K17" s="45">
        <v>5098375</v>
      </c>
    </row>
    <row r="18" spans="2:11" ht="12.75">
      <c r="B18" s="63" t="s">
        <v>16</v>
      </c>
      <c r="C18" s="72"/>
      <c r="D18" s="72"/>
      <c r="E18" s="25">
        <v>2027119</v>
      </c>
      <c r="F18" s="25">
        <v>2428682</v>
      </c>
      <c r="G18" s="69" t="s">
        <v>17</v>
      </c>
      <c r="H18" s="69"/>
      <c r="I18" s="69"/>
      <c r="J18" s="25"/>
      <c r="K18" s="45"/>
    </row>
    <row r="19" spans="2:11" ht="12.75">
      <c r="B19" s="61" t="s">
        <v>21</v>
      </c>
      <c r="C19" s="62"/>
      <c r="D19" s="62"/>
      <c r="E19" s="25">
        <v>1346961</v>
      </c>
      <c r="F19" s="25">
        <v>2130692</v>
      </c>
      <c r="G19" s="69" t="s">
        <v>18</v>
      </c>
      <c r="H19" s="69"/>
      <c r="I19" s="69"/>
      <c r="J19" s="25"/>
      <c r="K19" s="45"/>
    </row>
    <row r="20" spans="2:11" ht="12.75" customHeight="1">
      <c r="B20" s="70" t="s">
        <v>23</v>
      </c>
      <c r="C20" s="69"/>
      <c r="D20" s="69"/>
      <c r="E20" s="25">
        <v>223616</v>
      </c>
      <c r="F20" s="25">
        <v>307509</v>
      </c>
      <c r="G20" s="75" t="s">
        <v>19</v>
      </c>
      <c r="H20" s="76"/>
      <c r="I20" s="76"/>
      <c r="J20" s="73">
        <v>370140</v>
      </c>
      <c r="K20" s="138">
        <v>712738</v>
      </c>
    </row>
    <row r="21" spans="2:11" ht="33" customHeight="1">
      <c r="B21" s="77" t="s">
        <v>95</v>
      </c>
      <c r="C21" s="47"/>
      <c r="D21" s="47"/>
      <c r="E21" s="25"/>
      <c r="F21" s="25"/>
      <c r="G21" s="76"/>
      <c r="H21" s="76"/>
      <c r="I21" s="76"/>
      <c r="J21" s="74"/>
      <c r="K21" s="139"/>
    </row>
    <row r="22" spans="2:11" ht="12.75">
      <c r="B22" s="70" t="s">
        <v>89</v>
      </c>
      <c r="C22" s="69"/>
      <c r="D22" s="69"/>
      <c r="E22" s="25">
        <v>1123345</v>
      </c>
      <c r="F22" s="25">
        <v>1823183</v>
      </c>
      <c r="G22" s="72" t="s">
        <v>20</v>
      </c>
      <c r="H22" s="72"/>
      <c r="I22" s="72"/>
      <c r="J22" s="25">
        <v>22415</v>
      </c>
      <c r="K22" s="45">
        <v>22415</v>
      </c>
    </row>
    <row r="23" spans="2:11" ht="12.75">
      <c r="B23" s="63" t="s">
        <v>25</v>
      </c>
      <c r="C23" s="72"/>
      <c r="D23" s="72"/>
      <c r="E23" s="25"/>
      <c r="F23" s="25"/>
      <c r="G23" s="72" t="s">
        <v>22</v>
      </c>
      <c r="H23" s="72"/>
      <c r="I23" s="72"/>
      <c r="J23" s="25">
        <v>0</v>
      </c>
      <c r="K23" s="45">
        <v>74780</v>
      </c>
    </row>
    <row r="24" spans="2:11" ht="12.75">
      <c r="B24" s="61" t="s">
        <v>26</v>
      </c>
      <c r="C24" s="62"/>
      <c r="D24" s="62"/>
      <c r="E24" s="25">
        <v>7919317</v>
      </c>
      <c r="F24" s="25">
        <v>8996882</v>
      </c>
      <c r="G24" s="69" t="s">
        <v>24</v>
      </c>
      <c r="H24" s="69"/>
      <c r="I24" s="69"/>
      <c r="J24" s="25">
        <v>347725</v>
      </c>
      <c r="K24" s="45">
        <v>615543</v>
      </c>
    </row>
    <row r="25" spans="2:11" ht="12.75">
      <c r="B25" s="61" t="s">
        <v>58</v>
      </c>
      <c r="C25" s="62"/>
      <c r="D25" s="62"/>
      <c r="E25" s="25"/>
      <c r="F25" s="25"/>
      <c r="G25" s="78" t="s">
        <v>99</v>
      </c>
      <c r="H25" s="78"/>
      <c r="I25" s="78"/>
      <c r="J25" s="25">
        <v>25432</v>
      </c>
      <c r="K25" s="45">
        <v>19304</v>
      </c>
    </row>
    <row r="26" spans="2:11" ht="12.75">
      <c r="B26" s="82" t="s">
        <v>27</v>
      </c>
      <c r="C26" s="83"/>
      <c r="D26" s="83"/>
      <c r="E26" s="25">
        <v>7919317</v>
      </c>
      <c r="F26" s="25">
        <v>8996882</v>
      </c>
      <c r="G26" s="84" t="s">
        <v>100</v>
      </c>
      <c r="H26" s="84"/>
      <c r="I26" s="84"/>
      <c r="J26" s="73">
        <v>7919317</v>
      </c>
      <c r="K26" s="138">
        <v>8996882</v>
      </c>
    </row>
    <row r="27" spans="2:11" ht="12.75">
      <c r="B27" s="82" t="s">
        <v>28</v>
      </c>
      <c r="C27" s="83"/>
      <c r="D27" s="83"/>
      <c r="E27" s="25">
        <v>11313</v>
      </c>
      <c r="F27" s="25">
        <v>117113</v>
      </c>
      <c r="G27" s="84"/>
      <c r="H27" s="84"/>
      <c r="I27" s="84"/>
      <c r="J27" s="74"/>
      <c r="K27" s="139"/>
    </row>
    <row r="28" spans="2:11" ht="13.5" thickBot="1">
      <c r="B28" s="27"/>
      <c r="C28" s="28"/>
      <c r="D28" s="28"/>
      <c r="E28" s="28"/>
      <c r="F28" s="28"/>
      <c r="G28" s="85" t="s">
        <v>101</v>
      </c>
      <c r="H28" s="86"/>
      <c r="I28" s="86"/>
      <c r="J28" s="40">
        <v>11313</v>
      </c>
      <c r="K28" s="46">
        <v>117113</v>
      </c>
    </row>
    <row r="30" spans="2:11" ht="12.75">
      <c r="B30" s="87" t="s">
        <v>59</v>
      </c>
      <c r="C30" s="88"/>
      <c r="D30" s="88"/>
      <c r="E30" s="88"/>
      <c r="F30" s="88"/>
      <c r="G30" s="88" t="s">
        <v>29</v>
      </c>
      <c r="H30" s="88"/>
      <c r="I30" s="88"/>
      <c r="J30" s="88"/>
      <c r="K30" s="88"/>
    </row>
    <row r="31" spans="2:11" ht="13.5" thickBot="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 ht="12.75" customHeight="1">
      <c r="B32" s="89" t="s">
        <v>55</v>
      </c>
      <c r="C32" s="90"/>
      <c r="D32" s="90"/>
      <c r="E32" s="79">
        <v>2008</v>
      </c>
      <c r="F32" s="79">
        <v>2009</v>
      </c>
      <c r="G32" s="125" t="s">
        <v>30</v>
      </c>
      <c r="H32" s="126"/>
      <c r="I32" s="126"/>
      <c r="J32" s="79">
        <v>2008</v>
      </c>
      <c r="K32" s="79">
        <v>2009</v>
      </c>
    </row>
    <row r="33" spans="2:11" ht="12.75">
      <c r="B33" s="91"/>
      <c r="C33" s="92"/>
      <c r="D33" s="92"/>
      <c r="E33" s="80"/>
      <c r="F33" s="80"/>
      <c r="G33" s="127"/>
      <c r="H33" s="62"/>
      <c r="I33" s="62"/>
      <c r="J33" s="80"/>
      <c r="K33" s="80"/>
    </row>
    <row r="34" spans="2:11" ht="12.75">
      <c r="B34" s="91"/>
      <c r="C34" s="92"/>
      <c r="D34" s="92"/>
      <c r="E34" s="80"/>
      <c r="F34" s="80"/>
      <c r="G34" s="81" t="s">
        <v>31</v>
      </c>
      <c r="H34" s="69"/>
      <c r="I34" s="69"/>
      <c r="J34" s="29">
        <v>4071216</v>
      </c>
      <c r="K34" s="29">
        <v>4046749</v>
      </c>
    </row>
    <row r="35" spans="2:11" ht="12.75">
      <c r="B35" s="70" t="s">
        <v>32</v>
      </c>
      <c r="C35" s="69"/>
      <c r="D35" s="69"/>
      <c r="E35" s="29">
        <v>4490303</v>
      </c>
      <c r="F35" s="29">
        <v>4349862</v>
      </c>
      <c r="G35" s="81" t="s">
        <v>35</v>
      </c>
      <c r="H35" s="69"/>
      <c r="I35" s="69"/>
      <c r="J35" s="29">
        <v>3392324</v>
      </c>
      <c r="K35" s="29">
        <v>3252938</v>
      </c>
    </row>
    <row r="36" spans="2:11" ht="12.75">
      <c r="B36" s="70" t="s">
        <v>33</v>
      </c>
      <c r="C36" s="69"/>
      <c r="D36" s="69"/>
      <c r="E36" s="29">
        <v>3558003</v>
      </c>
      <c r="F36" s="29">
        <v>3126344</v>
      </c>
      <c r="G36" s="81" t="s">
        <v>88</v>
      </c>
      <c r="H36" s="69"/>
      <c r="I36" s="69"/>
      <c r="J36" s="29">
        <f>+J34-J35</f>
        <v>678892</v>
      </c>
      <c r="K36" s="29">
        <f>+K34-K35</f>
        <v>793811</v>
      </c>
    </row>
    <row r="37" spans="2:11" ht="12.75">
      <c r="B37" s="93" t="s">
        <v>34</v>
      </c>
      <c r="C37" s="94"/>
      <c r="D37" s="94"/>
      <c r="E37" s="29">
        <f>+E35-E36</f>
        <v>932300</v>
      </c>
      <c r="F37" s="29">
        <f>+F35-F36</f>
        <v>1223518</v>
      </c>
      <c r="G37" s="81" t="s">
        <v>39</v>
      </c>
      <c r="H37" s="69"/>
      <c r="I37" s="69"/>
      <c r="J37" s="29">
        <v>245920</v>
      </c>
      <c r="K37" s="29">
        <v>137934</v>
      </c>
    </row>
    <row r="38" spans="2:11" ht="12.75">
      <c r="B38" s="95" t="s">
        <v>60</v>
      </c>
      <c r="C38" s="96"/>
      <c r="D38" s="96"/>
      <c r="E38" s="99"/>
      <c r="F38" s="99"/>
      <c r="G38" s="81" t="s">
        <v>41</v>
      </c>
      <c r="H38" s="69"/>
      <c r="I38" s="69"/>
      <c r="J38" s="29">
        <v>120446</v>
      </c>
      <c r="K38" s="29">
        <v>42504</v>
      </c>
    </row>
    <row r="39" spans="2:11" ht="12.75" customHeight="1">
      <c r="B39" s="95"/>
      <c r="C39" s="96"/>
      <c r="D39" s="96"/>
      <c r="E39" s="100"/>
      <c r="F39" s="100"/>
      <c r="G39" s="97" t="s">
        <v>42</v>
      </c>
      <c r="H39" s="98"/>
      <c r="I39" s="98"/>
      <c r="J39" s="29">
        <v>63763</v>
      </c>
      <c r="K39" s="29">
        <v>35931</v>
      </c>
    </row>
    <row r="40" spans="2:11" ht="25.5" customHeight="1">
      <c r="B40" s="71" t="s">
        <v>36</v>
      </c>
      <c r="C40" s="101"/>
      <c r="D40" s="101"/>
      <c r="E40" s="29">
        <v>799443</v>
      </c>
      <c r="F40" s="29">
        <v>54002</v>
      </c>
      <c r="G40" s="97" t="s">
        <v>44</v>
      </c>
      <c r="H40" s="96"/>
      <c r="I40" s="96"/>
      <c r="J40" s="29">
        <v>123339</v>
      </c>
      <c r="K40" s="29">
        <v>151147</v>
      </c>
    </row>
    <row r="41" spans="2:11" ht="24.75" customHeight="1">
      <c r="B41" s="71" t="s">
        <v>37</v>
      </c>
      <c r="C41" s="101"/>
      <c r="D41" s="101"/>
      <c r="E41" s="29">
        <v>1648832</v>
      </c>
      <c r="F41" s="29">
        <v>1310851</v>
      </c>
      <c r="G41" s="102" t="s">
        <v>91</v>
      </c>
      <c r="H41" s="69"/>
      <c r="I41" s="69"/>
      <c r="J41" s="29">
        <f>+J36+J37-J38+J39-J40</f>
        <v>744790</v>
      </c>
      <c r="K41" s="29">
        <f>+K36+K37-K38+K39-K40</f>
        <v>774025</v>
      </c>
    </row>
    <row r="42" spans="2:11" ht="26.25" customHeight="1">
      <c r="B42" s="70" t="s">
        <v>34</v>
      </c>
      <c r="C42" s="69"/>
      <c r="D42" s="69"/>
      <c r="E42" s="29">
        <f>+E40-E41</f>
        <v>-849389</v>
      </c>
      <c r="F42" s="29">
        <f>+F40-F41</f>
        <v>-1256849</v>
      </c>
      <c r="G42" s="103" t="s">
        <v>92</v>
      </c>
      <c r="H42" s="103"/>
      <c r="I42" s="104"/>
      <c r="J42" s="29">
        <v>-4787</v>
      </c>
      <c r="K42" s="29">
        <v>-5924</v>
      </c>
    </row>
    <row r="43" spans="2:11" ht="12.75" customHeight="1">
      <c r="B43" s="95" t="s">
        <v>61</v>
      </c>
      <c r="C43" s="96"/>
      <c r="D43" s="96"/>
      <c r="E43" s="99"/>
      <c r="F43" s="99"/>
      <c r="G43" s="105" t="s">
        <v>48</v>
      </c>
      <c r="H43" s="96"/>
      <c r="I43" s="96"/>
      <c r="J43" s="73">
        <f>+J41+J42</f>
        <v>740003</v>
      </c>
      <c r="K43" s="73">
        <f>+K41+K42</f>
        <v>768101</v>
      </c>
    </row>
    <row r="44" spans="2:11" ht="12.75">
      <c r="B44" s="95"/>
      <c r="C44" s="96"/>
      <c r="D44" s="96"/>
      <c r="E44" s="100"/>
      <c r="F44" s="100"/>
      <c r="G44" s="105"/>
      <c r="H44" s="96"/>
      <c r="I44" s="96"/>
      <c r="J44" s="74"/>
      <c r="K44" s="74"/>
    </row>
    <row r="45" spans="2:11" ht="24.75" customHeight="1">
      <c r="B45" s="71" t="s">
        <v>38</v>
      </c>
      <c r="C45" s="101"/>
      <c r="D45" s="101"/>
      <c r="E45" s="29"/>
      <c r="F45" s="29"/>
      <c r="G45" s="110" t="s">
        <v>49</v>
      </c>
      <c r="H45" s="83"/>
      <c r="I45" s="83"/>
      <c r="J45" s="29">
        <f>38548-18903</f>
        <v>19645</v>
      </c>
      <c r="K45" s="29">
        <f>33134-6128</f>
        <v>27006</v>
      </c>
    </row>
    <row r="46" spans="2:11" ht="28.5" customHeight="1">
      <c r="B46" s="71" t="s">
        <v>40</v>
      </c>
      <c r="C46" s="101"/>
      <c r="D46" s="101"/>
      <c r="E46" s="29"/>
      <c r="F46" s="29"/>
      <c r="G46" s="109" t="s">
        <v>62</v>
      </c>
      <c r="H46" s="107"/>
      <c r="I46" s="107"/>
      <c r="J46" s="29"/>
      <c r="K46" s="29"/>
    </row>
    <row r="47" spans="2:11" ht="16.5" customHeight="1">
      <c r="B47" s="70" t="s">
        <v>34</v>
      </c>
      <c r="C47" s="69"/>
      <c r="D47" s="69"/>
      <c r="E47" s="29">
        <f>+E45-E46</f>
        <v>0</v>
      </c>
      <c r="F47" s="29">
        <f>+F45-F46</f>
        <v>0</v>
      </c>
      <c r="G47" s="106" t="s">
        <v>63</v>
      </c>
      <c r="H47" s="107"/>
      <c r="I47" s="107"/>
      <c r="J47" s="29">
        <f>+J43-J45-J46</f>
        <v>720358</v>
      </c>
      <c r="K47" s="29">
        <f>+K43-K45-K46</f>
        <v>741095</v>
      </c>
    </row>
    <row r="48" spans="2:11" ht="34.5" customHeight="1">
      <c r="B48" s="108" t="s">
        <v>43</v>
      </c>
      <c r="C48" s="84"/>
      <c r="D48" s="84"/>
      <c r="E48" s="29">
        <f>+E35+E40+E45</f>
        <v>5289746</v>
      </c>
      <c r="F48" s="29">
        <f>+F35+F40+F45</f>
        <v>4403864</v>
      </c>
      <c r="G48" s="109" t="s">
        <v>66</v>
      </c>
      <c r="H48" s="107"/>
      <c r="I48" s="107"/>
      <c r="J48" s="29"/>
      <c r="K48" s="29"/>
    </row>
    <row r="49" spans="2:11" ht="35.25" customHeight="1">
      <c r="B49" s="108" t="s">
        <v>45</v>
      </c>
      <c r="C49" s="84"/>
      <c r="D49" s="84"/>
      <c r="E49" s="29">
        <f>+E36+E41+E46</f>
        <v>5206835</v>
      </c>
      <c r="F49" s="29">
        <f>+F36+F41+F46</f>
        <v>4437195</v>
      </c>
      <c r="G49" s="111" t="s">
        <v>64</v>
      </c>
      <c r="H49" s="83"/>
      <c r="I49" s="83"/>
      <c r="J49" s="29"/>
      <c r="K49" s="29"/>
    </row>
    <row r="50" spans="2:11" ht="18" customHeight="1">
      <c r="B50" s="61" t="s">
        <v>46</v>
      </c>
      <c r="C50" s="62"/>
      <c r="D50" s="62"/>
      <c r="E50" s="29">
        <f>+E48-E49</f>
        <v>82911</v>
      </c>
      <c r="F50" s="29">
        <f>+F48-F49</f>
        <v>-33331</v>
      </c>
      <c r="G50" s="110" t="s">
        <v>65</v>
      </c>
      <c r="H50" s="83"/>
      <c r="I50" s="83"/>
      <c r="J50" s="29">
        <v>1</v>
      </c>
      <c r="K50" s="29">
        <v>1</v>
      </c>
    </row>
    <row r="51" spans="2:11" ht="15" customHeight="1">
      <c r="B51" s="95" t="s">
        <v>47</v>
      </c>
      <c r="C51" s="96"/>
      <c r="D51" s="96"/>
      <c r="E51" s="99">
        <v>20423</v>
      </c>
      <c r="F51" s="99">
        <v>39241</v>
      </c>
      <c r="G51" s="110" t="s">
        <v>51</v>
      </c>
      <c r="H51" s="83"/>
      <c r="I51" s="83"/>
      <c r="J51" s="29"/>
      <c r="K51" s="29"/>
    </row>
    <row r="52" spans="2:11" ht="28.5" customHeight="1" thickBot="1">
      <c r="B52" s="95"/>
      <c r="C52" s="96"/>
      <c r="D52" s="96"/>
      <c r="E52" s="100"/>
      <c r="F52" s="100"/>
      <c r="G52" s="113" t="s">
        <v>52</v>
      </c>
      <c r="H52" s="114"/>
      <c r="I52" s="114"/>
      <c r="J52" s="41"/>
      <c r="K52" s="41"/>
    </row>
    <row r="53" spans="2:11" ht="24" customHeight="1">
      <c r="B53" s="95" t="s">
        <v>98</v>
      </c>
      <c r="C53" s="96"/>
      <c r="D53" s="96"/>
      <c r="E53" s="99">
        <f>55381-119474</f>
        <v>-64093</v>
      </c>
      <c r="F53" s="99">
        <f>49423-30968</f>
        <v>18455</v>
      </c>
      <c r="G53" s="115"/>
      <c r="H53" s="116"/>
      <c r="I53" s="116"/>
      <c r="J53" s="11"/>
      <c r="K53" s="11"/>
    </row>
    <row r="54" spans="2:6" ht="22.5" customHeight="1">
      <c r="B54" s="95"/>
      <c r="C54" s="96"/>
      <c r="D54" s="96"/>
      <c r="E54" s="100"/>
      <c r="F54" s="100"/>
    </row>
    <row r="55" spans="2:6" ht="12.75">
      <c r="B55" s="95" t="s">
        <v>50</v>
      </c>
      <c r="C55" s="96"/>
      <c r="D55" s="96"/>
      <c r="E55" s="99">
        <f>+E50+E51+E53</f>
        <v>39241</v>
      </c>
      <c r="F55" s="99">
        <f>+F50+F51+F53</f>
        <v>24365</v>
      </c>
    </row>
    <row r="56" spans="2:6" ht="13.5" thickBot="1">
      <c r="B56" s="136"/>
      <c r="C56" s="137"/>
      <c r="D56" s="137"/>
      <c r="E56" s="112"/>
      <c r="F56" s="112"/>
    </row>
    <row r="57" ht="14.25" customHeight="1"/>
    <row r="58" spans="1:11" ht="12.75">
      <c r="A58" s="58" t="s">
        <v>53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59" ht="7.5" customHeight="1" thickBot="1"/>
    <row r="60" spans="2:11" ht="12" customHeight="1">
      <c r="B60" s="30"/>
      <c r="C60" s="31"/>
      <c r="D60" s="121">
        <v>2008</v>
      </c>
      <c r="E60" s="122"/>
      <c r="F60" s="122"/>
      <c r="G60" s="123"/>
      <c r="H60" s="121" t="s">
        <v>103</v>
      </c>
      <c r="I60" s="122"/>
      <c r="J60" s="122"/>
      <c r="K60" s="124"/>
    </row>
    <row r="61" spans="2:11" ht="27.75" customHeight="1" hidden="1">
      <c r="B61" s="32"/>
      <c r="C61" s="22"/>
      <c r="D61" s="19"/>
      <c r="E61" s="20"/>
      <c r="F61" s="20"/>
      <c r="G61" s="21"/>
      <c r="H61" s="19"/>
      <c r="I61" s="20"/>
      <c r="J61" s="20"/>
      <c r="K61" s="33"/>
    </row>
    <row r="62" spans="2:11" ht="27.75" customHeight="1">
      <c r="B62" s="34"/>
      <c r="C62" s="23"/>
      <c r="D62" s="15" t="s">
        <v>70</v>
      </c>
      <c r="E62" s="15" t="s">
        <v>71</v>
      </c>
      <c r="F62" s="15" t="s">
        <v>72</v>
      </c>
      <c r="G62" s="15" t="s">
        <v>73</v>
      </c>
      <c r="H62" s="15" t="s">
        <v>70</v>
      </c>
      <c r="I62" s="15" t="s">
        <v>71</v>
      </c>
      <c r="J62" s="15" t="s">
        <v>72</v>
      </c>
      <c r="K62" s="35" t="s">
        <v>73</v>
      </c>
    </row>
    <row r="63" spans="2:11" ht="21.75" customHeight="1">
      <c r="B63" s="36" t="s">
        <v>74</v>
      </c>
      <c r="C63" s="17"/>
      <c r="D63" s="25">
        <v>1865984</v>
      </c>
      <c r="E63" s="25"/>
      <c r="F63" s="25">
        <v>0</v>
      </c>
      <c r="G63" s="29">
        <f>+D63+E63-F63</f>
        <v>1865984</v>
      </c>
      <c r="H63" s="25">
        <v>1865984</v>
      </c>
      <c r="I63" s="25"/>
      <c r="J63" s="25">
        <v>0</v>
      </c>
      <c r="K63" s="29">
        <f>+H63+I63-J63</f>
        <v>1865984</v>
      </c>
    </row>
    <row r="64" spans="2:11" ht="21.75" customHeight="1">
      <c r="B64" s="36" t="s">
        <v>75</v>
      </c>
      <c r="C64" s="17"/>
      <c r="D64" s="25">
        <v>4879</v>
      </c>
      <c r="E64" s="25"/>
      <c r="F64" s="25"/>
      <c r="G64" s="29">
        <f aca="true" t="shared" si="0" ref="G64:G73">+D64+E64-F64</f>
        <v>4879</v>
      </c>
      <c r="H64" s="25">
        <v>4879</v>
      </c>
      <c r="I64" s="25"/>
      <c r="J64" s="25"/>
      <c r="K64" s="29">
        <f aca="true" t="shared" si="1" ref="K64:K73">+H64+I64-J64</f>
        <v>4879</v>
      </c>
    </row>
    <row r="65" spans="2:11" ht="30" customHeight="1">
      <c r="B65" s="36" t="s">
        <v>76</v>
      </c>
      <c r="C65" s="17"/>
      <c r="D65" s="25">
        <v>0</v>
      </c>
      <c r="E65" s="25"/>
      <c r="F65" s="25"/>
      <c r="G65" s="29">
        <f t="shared" si="0"/>
        <v>0</v>
      </c>
      <c r="H65" s="25">
        <v>0</v>
      </c>
      <c r="I65" s="25"/>
      <c r="J65" s="25"/>
      <c r="K65" s="29">
        <f t="shared" si="1"/>
        <v>0</v>
      </c>
    </row>
    <row r="66" spans="2:11" ht="21.75" customHeight="1">
      <c r="B66" s="36" t="s">
        <v>77</v>
      </c>
      <c r="C66" s="17"/>
      <c r="D66" s="25">
        <v>13371</v>
      </c>
      <c r="E66" s="25"/>
      <c r="F66" s="25"/>
      <c r="G66" s="29">
        <f t="shared" si="0"/>
        <v>13371</v>
      </c>
      <c r="H66" s="25">
        <v>13371</v>
      </c>
      <c r="I66" s="25"/>
      <c r="J66" s="25"/>
      <c r="K66" s="29">
        <f t="shared" si="1"/>
        <v>13371</v>
      </c>
    </row>
    <row r="67" spans="2:11" ht="21.75" customHeight="1">
      <c r="B67" s="36" t="s">
        <v>78</v>
      </c>
      <c r="C67" s="17"/>
      <c r="D67" s="25">
        <v>1282231</v>
      </c>
      <c r="E67" s="25"/>
      <c r="F67" s="25"/>
      <c r="G67" s="29">
        <f t="shared" si="0"/>
        <v>1282231</v>
      </c>
      <c r="H67" s="25">
        <v>1282231</v>
      </c>
      <c r="I67" s="25"/>
      <c r="J67" s="25"/>
      <c r="K67" s="29">
        <f t="shared" si="1"/>
        <v>1282231</v>
      </c>
    </row>
    <row r="68" spans="2:11" ht="21.75" customHeight="1">
      <c r="B68" s="42" t="s">
        <v>93</v>
      </c>
      <c r="C68" s="17"/>
      <c r="D68" s="25">
        <v>0</v>
      </c>
      <c r="E68" s="25"/>
      <c r="F68" s="25"/>
      <c r="G68" s="29">
        <f t="shared" si="0"/>
        <v>0</v>
      </c>
      <c r="H68" s="25">
        <v>0</v>
      </c>
      <c r="I68" s="25"/>
      <c r="J68" s="25"/>
      <c r="K68" s="29">
        <f t="shared" si="1"/>
        <v>0</v>
      </c>
    </row>
    <row r="69" spans="2:11" ht="21.75" customHeight="1">
      <c r="B69" s="42" t="s">
        <v>94</v>
      </c>
      <c r="C69" s="17"/>
      <c r="D69" s="25">
        <v>3636922</v>
      </c>
      <c r="E69" s="25">
        <v>720358</v>
      </c>
      <c r="F69" s="25">
        <v>0</v>
      </c>
      <c r="G69" s="29">
        <f t="shared" si="0"/>
        <v>4357280</v>
      </c>
      <c r="H69" s="25">
        <v>4357280</v>
      </c>
      <c r="I69" s="25">
        <v>741095</v>
      </c>
      <c r="J69" s="25">
        <v>0</v>
      </c>
      <c r="K69" s="29">
        <f t="shared" si="1"/>
        <v>5098375</v>
      </c>
    </row>
    <row r="70" spans="2:11" ht="21.75" customHeight="1">
      <c r="B70" s="36" t="s">
        <v>79</v>
      </c>
      <c r="C70" s="17"/>
      <c r="D70" s="25">
        <v>0</v>
      </c>
      <c r="E70" s="25"/>
      <c r="F70" s="25">
        <v>0</v>
      </c>
      <c r="G70" s="29">
        <f t="shared" si="0"/>
        <v>0</v>
      </c>
      <c r="H70" s="25">
        <v>0</v>
      </c>
      <c r="I70" s="25"/>
      <c r="J70" s="25">
        <v>0</v>
      </c>
      <c r="K70" s="29">
        <f t="shared" si="1"/>
        <v>0</v>
      </c>
    </row>
    <row r="71" spans="2:11" ht="29.25">
      <c r="B71" s="37" t="s">
        <v>80</v>
      </c>
      <c r="C71" s="18"/>
      <c r="D71" s="25">
        <v>0</v>
      </c>
      <c r="E71" s="25"/>
      <c r="F71" s="25">
        <v>0</v>
      </c>
      <c r="G71" s="29">
        <f t="shared" si="0"/>
        <v>0</v>
      </c>
      <c r="H71" s="25">
        <v>0</v>
      </c>
      <c r="I71" s="25"/>
      <c r="J71" s="25">
        <v>0</v>
      </c>
      <c r="K71" s="29">
        <f t="shared" si="1"/>
        <v>0</v>
      </c>
    </row>
    <row r="72" spans="2:11" ht="21.75" customHeight="1">
      <c r="B72" s="37" t="s">
        <v>81</v>
      </c>
      <c r="C72" s="18"/>
      <c r="D72" s="25">
        <v>6803387</v>
      </c>
      <c r="E72" s="25">
        <f>+E63+E64+E65+E66+E67+E68+E69-E70-E71</f>
        <v>720358</v>
      </c>
      <c r="F72" s="25">
        <f>+F63+F64+F65+F66+F67+F68+F69-F70-F71</f>
        <v>0</v>
      </c>
      <c r="G72" s="29">
        <f t="shared" si="0"/>
        <v>7523745</v>
      </c>
      <c r="H72" s="25">
        <v>7523745</v>
      </c>
      <c r="I72" s="25">
        <f>+I63+I64+I65+I66+I67+I68+I69-I70-I71</f>
        <v>741095</v>
      </c>
      <c r="J72" s="25">
        <f>+J63+J64+J65+J66+J67+J68+J69-J70-J71</f>
        <v>0</v>
      </c>
      <c r="K72" s="29">
        <f t="shared" si="1"/>
        <v>8264840</v>
      </c>
    </row>
    <row r="73" spans="1:11" ht="31.5" customHeight="1" thickBot="1">
      <c r="A73" s="24"/>
      <c r="B73" s="38" t="s">
        <v>83</v>
      </c>
      <c r="C73" s="39"/>
      <c r="D73" s="40">
        <v>0</v>
      </c>
      <c r="E73" s="40"/>
      <c r="F73" s="40"/>
      <c r="G73" s="41">
        <f t="shared" si="0"/>
        <v>0</v>
      </c>
      <c r="H73" s="40">
        <v>0</v>
      </c>
      <c r="I73" s="40"/>
      <c r="J73" s="40"/>
      <c r="K73" s="41">
        <f t="shared" si="1"/>
        <v>0</v>
      </c>
    </row>
    <row r="74" spans="1:11" ht="20.25" customHeight="1">
      <c r="A74" s="130"/>
      <c r="B74" s="130"/>
      <c r="C74" s="16"/>
      <c r="D74" s="9"/>
      <c r="E74" s="9"/>
      <c r="F74" s="9"/>
      <c r="G74" s="9"/>
      <c r="H74" s="9"/>
      <c r="I74" s="9"/>
      <c r="J74" s="9"/>
      <c r="K74" s="9"/>
    </row>
    <row r="75" ht="6.75" customHeight="1"/>
    <row r="76" spans="2:11" ht="83.25" customHeight="1">
      <c r="B76" s="131" t="s">
        <v>104</v>
      </c>
      <c r="C76" s="132"/>
      <c r="D76" s="132"/>
      <c r="E76" s="132"/>
      <c r="F76" s="132"/>
      <c r="G76" s="132"/>
      <c r="H76" s="132"/>
      <c r="I76" s="132"/>
      <c r="J76" s="132"/>
      <c r="K76" s="132"/>
    </row>
    <row r="77" spans="2:11" ht="3.75" customHeight="1">
      <c r="B77" s="12"/>
      <c r="C77" s="13"/>
      <c r="D77" s="13"/>
      <c r="E77" s="13"/>
      <c r="F77" s="13"/>
      <c r="G77" s="13"/>
      <c r="H77" s="13"/>
      <c r="I77" s="13"/>
      <c r="J77" s="13"/>
      <c r="K77" s="13"/>
    </row>
    <row r="78" spans="2:11" ht="39" customHeight="1">
      <c r="B78" s="133" t="s">
        <v>82</v>
      </c>
      <c r="C78" s="134"/>
      <c r="D78" s="134"/>
      <c r="E78" s="134"/>
      <c r="F78" s="134"/>
      <c r="G78" s="134"/>
      <c r="H78" s="134"/>
      <c r="I78" s="134"/>
      <c r="J78" s="134"/>
      <c r="K78" s="134"/>
    </row>
    <row r="79" spans="2:14" s="43" customFormat="1" ht="12.75" customHeight="1">
      <c r="B79" s="135" t="s">
        <v>105</v>
      </c>
      <c r="C79" s="135"/>
      <c r="D79" s="135"/>
      <c r="E79" s="135"/>
      <c r="F79" s="135"/>
      <c r="G79" s="135"/>
      <c r="H79" s="135"/>
      <c r="I79" s="135"/>
      <c r="J79" s="135"/>
      <c r="K79" s="135"/>
      <c r="L79"/>
      <c r="M79"/>
      <c r="N79"/>
    </row>
    <row r="80" spans="2:14" s="43" customFormat="1" ht="12.75"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/>
      <c r="M80"/>
      <c r="N80"/>
    </row>
    <row r="81" spans="2:14" s="43" customFormat="1" ht="12.75"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/>
      <c r="M81"/>
      <c r="N81"/>
    </row>
    <row r="82" spans="2:14" s="43" customFormat="1" ht="12.75"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/>
      <c r="M82"/>
      <c r="N82"/>
    </row>
    <row r="83" spans="2:14" s="43" customFormat="1" ht="12.75"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/>
      <c r="M83"/>
      <c r="N83"/>
    </row>
    <row r="84" spans="2:11" ht="6" customHeight="1">
      <c r="B84" s="135"/>
      <c r="C84" s="135"/>
      <c r="D84" s="135"/>
      <c r="E84" s="135"/>
      <c r="F84" s="135"/>
      <c r="G84" s="135"/>
      <c r="H84" s="135"/>
      <c r="I84" s="135"/>
      <c r="J84" s="135"/>
      <c r="K84" s="135"/>
    </row>
    <row r="85" spans="2:11" ht="2.25" customHeight="1" hidden="1">
      <c r="B85" s="135"/>
      <c r="C85" s="135"/>
      <c r="D85" s="135"/>
      <c r="E85" s="135"/>
      <c r="F85" s="135"/>
      <c r="G85" s="135"/>
      <c r="H85" s="135"/>
      <c r="I85" s="135"/>
      <c r="J85" s="135"/>
      <c r="K85" s="135"/>
    </row>
    <row r="86" spans="2:11" ht="3.75" customHeight="1"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2:11" ht="24.75" customHeight="1">
      <c r="B87" s="128" t="s">
        <v>68</v>
      </c>
      <c r="C87" s="129"/>
      <c r="D87" s="129"/>
      <c r="E87" s="129"/>
      <c r="F87" s="129"/>
      <c r="G87" s="129"/>
      <c r="H87" s="129"/>
      <c r="I87" s="129"/>
      <c r="J87" s="129"/>
      <c r="K87" s="129"/>
    </row>
    <row r="88" spans="2:11" ht="12.75" customHeight="1">
      <c r="B88" s="117" t="s">
        <v>106</v>
      </c>
      <c r="C88" s="117"/>
      <c r="D88" s="117"/>
      <c r="E88" s="117"/>
      <c r="F88" s="117"/>
      <c r="G88" s="117"/>
      <c r="H88" s="117"/>
      <c r="I88" s="117"/>
      <c r="J88" s="117"/>
      <c r="K88" s="117"/>
    </row>
    <row r="89" spans="2:11" ht="14.25" customHeight="1">
      <c r="B89" s="117"/>
      <c r="C89" s="117"/>
      <c r="D89" s="117"/>
      <c r="E89" s="117"/>
      <c r="F89" s="117"/>
      <c r="G89" s="117"/>
      <c r="H89" s="117"/>
      <c r="I89" s="117"/>
      <c r="J89" s="117"/>
      <c r="K89" s="117"/>
    </row>
    <row r="90" spans="2:11" ht="9.75" customHeight="1"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2:11" ht="12.75">
      <c r="B91" s="2"/>
      <c r="C91" s="2"/>
      <c r="D91" s="2"/>
      <c r="E91" s="2"/>
      <c r="F91" s="8"/>
      <c r="G91" s="2"/>
      <c r="H91" s="118" t="s">
        <v>54</v>
      </c>
      <c r="I91" s="119"/>
      <c r="J91" s="119"/>
      <c r="K91" s="119"/>
    </row>
    <row r="92" spans="2:11" ht="12.75">
      <c r="B92" s="2"/>
      <c r="C92" s="2"/>
      <c r="D92" s="2"/>
      <c r="E92" s="2"/>
      <c r="F92" s="8"/>
      <c r="G92" s="2"/>
      <c r="H92" s="120" t="s">
        <v>86</v>
      </c>
      <c r="I92" s="120"/>
      <c r="J92" s="120"/>
      <c r="K92" s="120"/>
    </row>
    <row r="93" spans="2:11" ht="9" customHeight="1">
      <c r="B93" s="2"/>
      <c r="C93" s="2"/>
      <c r="D93" s="2"/>
      <c r="E93" s="2"/>
      <c r="F93" s="8"/>
      <c r="G93" s="2"/>
      <c r="H93" s="1"/>
      <c r="I93" s="1"/>
      <c r="J93" s="1"/>
      <c r="K93" s="1"/>
    </row>
    <row r="94" spans="2:11" ht="12.75">
      <c r="B94" s="2"/>
      <c r="C94" s="2"/>
      <c r="D94" s="2"/>
      <c r="E94" s="2"/>
      <c r="F94" s="8"/>
      <c r="G94" s="2"/>
      <c r="H94" s="1"/>
      <c r="I94" s="1"/>
      <c r="J94" s="1"/>
      <c r="K94" s="1"/>
    </row>
    <row r="95" spans="2:11" ht="12.75">
      <c r="B95" s="2"/>
      <c r="C95" s="2"/>
      <c r="D95" s="2"/>
      <c r="E95" s="2"/>
      <c r="F95" s="8"/>
      <c r="G95" s="2"/>
      <c r="H95" s="1"/>
      <c r="I95" s="1"/>
      <c r="J95" s="1"/>
      <c r="K95" s="1"/>
    </row>
    <row r="96" spans="2:11" ht="24" customHeight="1">
      <c r="B96" s="2"/>
      <c r="C96" s="2"/>
      <c r="D96" s="2"/>
      <c r="E96" s="2"/>
      <c r="F96" s="8"/>
      <c r="G96" s="2"/>
      <c r="H96" s="1"/>
      <c r="I96" s="1"/>
      <c r="J96" s="1"/>
      <c r="K96" s="1"/>
    </row>
    <row r="97" spans="2:11" ht="16.5" customHeight="1">
      <c r="B97" s="2"/>
      <c r="C97" s="2"/>
      <c r="D97" s="2"/>
      <c r="E97" s="2"/>
      <c r="F97" s="8"/>
      <c r="G97" s="2"/>
      <c r="H97" s="1"/>
      <c r="I97" s="1"/>
      <c r="J97" s="1"/>
      <c r="K97" s="1"/>
    </row>
  </sheetData>
  <mergeCells count="119">
    <mergeCell ref="J20:J21"/>
    <mergeCell ref="K20:K21"/>
    <mergeCell ref="J26:J27"/>
    <mergeCell ref="K26:K27"/>
    <mergeCell ref="K43:K44"/>
    <mergeCell ref="E51:E52"/>
    <mergeCell ref="F51:F52"/>
    <mergeCell ref="E53:E54"/>
    <mergeCell ref="F53:F54"/>
    <mergeCell ref="J43:J44"/>
    <mergeCell ref="E43:E44"/>
    <mergeCell ref="F43:F44"/>
    <mergeCell ref="G32:I33"/>
    <mergeCell ref="J32:J33"/>
    <mergeCell ref="F32:F34"/>
    <mergeCell ref="B87:K87"/>
    <mergeCell ref="A74:B74"/>
    <mergeCell ref="B76:K76"/>
    <mergeCell ref="B78:K78"/>
    <mergeCell ref="B79:K85"/>
    <mergeCell ref="B55:D56"/>
    <mergeCell ref="A58:K58"/>
    <mergeCell ref="B88:K89"/>
    <mergeCell ref="H91:K91"/>
    <mergeCell ref="H92:K92"/>
    <mergeCell ref="D60:G60"/>
    <mergeCell ref="H60:K60"/>
    <mergeCell ref="E55:E56"/>
    <mergeCell ref="F55:F56"/>
    <mergeCell ref="B51:D52"/>
    <mergeCell ref="G51:I51"/>
    <mergeCell ref="G52:I52"/>
    <mergeCell ref="B53:D54"/>
    <mergeCell ref="G53:I53"/>
    <mergeCell ref="B49:D49"/>
    <mergeCell ref="G49:I49"/>
    <mergeCell ref="B50:D50"/>
    <mergeCell ref="G50:I50"/>
    <mergeCell ref="B45:D45"/>
    <mergeCell ref="G45:I45"/>
    <mergeCell ref="B46:D46"/>
    <mergeCell ref="G46:I46"/>
    <mergeCell ref="B47:D47"/>
    <mergeCell ref="G47:I47"/>
    <mergeCell ref="B48:D48"/>
    <mergeCell ref="G48:I48"/>
    <mergeCell ref="B42:D42"/>
    <mergeCell ref="G42:I42"/>
    <mergeCell ref="B43:D44"/>
    <mergeCell ref="G43:I44"/>
    <mergeCell ref="B40:D40"/>
    <mergeCell ref="G40:I40"/>
    <mergeCell ref="B41:D41"/>
    <mergeCell ref="G41:I41"/>
    <mergeCell ref="B37:D37"/>
    <mergeCell ref="G37:I37"/>
    <mergeCell ref="B38:D39"/>
    <mergeCell ref="G38:I38"/>
    <mergeCell ref="G39:I39"/>
    <mergeCell ref="E38:E39"/>
    <mergeCell ref="F38:F39"/>
    <mergeCell ref="B35:D35"/>
    <mergeCell ref="G35:I35"/>
    <mergeCell ref="B36:D36"/>
    <mergeCell ref="G36:I36"/>
    <mergeCell ref="K32:K33"/>
    <mergeCell ref="G34:I34"/>
    <mergeCell ref="B26:D26"/>
    <mergeCell ref="G26:I27"/>
    <mergeCell ref="B27:D27"/>
    <mergeCell ref="G28:I28"/>
    <mergeCell ref="B30:F31"/>
    <mergeCell ref="G30:K31"/>
    <mergeCell ref="B32:D34"/>
    <mergeCell ref="E32:E34"/>
    <mergeCell ref="B24:D24"/>
    <mergeCell ref="G24:I24"/>
    <mergeCell ref="B25:D25"/>
    <mergeCell ref="G25:I25"/>
    <mergeCell ref="B22:D22"/>
    <mergeCell ref="G22:I22"/>
    <mergeCell ref="B23:D23"/>
    <mergeCell ref="G23:I23"/>
    <mergeCell ref="B19:D19"/>
    <mergeCell ref="G19:I19"/>
    <mergeCell ref="B20:D20"/>
    <mergeCell ref="G20:I21"/>
    <mergeCell ref="B21:D21"/>
    <mergeCell ref="B16:D17"/>
    <mergeCell ref="G16:I16"/>
    <mergeCell ref="G17:I17"/>
    <mergeCell ref="B18:D18"/>
    <mergeCell ref="G18:I18"/>
    <mergeCell ref="E16:E17"/>
    <mergeCell ref="F16:F17"/>
    <mergeCell ref="B14:D14"/>
    <mergeCell ref="G14:I14"/>
    <mergeCell ref="B15:D15"/>
    <mergeCell ref="G15:I15"/>
    <mergeCell ref="B12:D12"/>
    <mergeCell ref="G12:I12"/>
    <mergeCell ref="B13:D13"/>
    <mergeCell ref="G13:I13"/>
    <mergeCell ref="B9:K9"/>
    <mergeCell ref="B10:K10"/>
    <mergeCell ref="B11:D11"/>
    <mergeCell ref="G11:I11"/>
    <mergeCell ref="B7:C7"/>
    <mergeCell ref="D7:G7"/>
    <mergeCell ref="H7:I7"/>
    <mergeCell ref="J7:K7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0.75" right="0.75" top="1" bottom="1" header="0.5" footer="0.5"/>
  <pageSetup horizontalDpi="600" verticalDpi="600" orientation="portrait" paperSize="9" scale="74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Olivera Rogovic</cp:lastModifiedBy>
  <cp:lastPrinted>2009-06-18T11:47:58Z</cp:lastPrinted>
  <dcterms:created xsi:type="dcterms:W3CDTF">2007-02-12T13:02:25Z</dcterms:created>
  <dcterms:modified xsi:type="dcterms:W3CDTF">2010-06-29T11:10:47Z</dcterms:modified>
  <cp:category/>
  <cp:version/>
  <cp:contentType/>
  <cp:contentStatus/>
</cp:coreProperties>
</file>