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drustva'!$B$1:$K$92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<sst xmlns="http://schemas.openxmlformats.org/spreadsheetml/2006/main" count="123" uniqueCount="111">
  <si>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</si>
  <si>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</si>
  <si>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</si>
  <si>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</si>
  <si>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</si>
  <si>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</si>
  <si>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</si>
  <si>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</si>
  <si>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</si>
  <si>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</si>
  <si>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</si>
  <si>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</si>
  <si>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</si>
  <si>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</si>
  <si>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</si>
  <si>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</si>
  <si>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</si>
  <si>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</si>
  <si>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</si>
  <si>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</si>
  <si>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</si>
  <si>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</si>
  <si>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</si>
  <si>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</si>
  <si>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</si>
  <si>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</si>
  <si>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</si>
  <si>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</si>
  <si>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</si>
  <si>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</si>
  <si>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</si>
  <si>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</si>
  <si>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</si>
  <si>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</si>
  <si>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</si>
  <si>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</si>
  <si>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</si>
  <si>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</si>
  <si>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</si>
  <si>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</si>
  <si>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</si>
  <si>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</si>
  <si>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</si>
  <si>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</si>
  <si>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</si>
  <si>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</si>
  <si>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</si>
  <si>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</si>
  <si>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</si>
  <si>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</si>
  <si>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</si>
  <si>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</si>
  <si>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</si>
  <si>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</si>
  <si>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</si>
  <si>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</si>
  <si>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</si>
  <si>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</si>
  <si>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</si>
  <si>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</si>
  <si>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</si>
  <si>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</si>
  <si>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</si>
  <si>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</si>
  <si>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</si>
  <si>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</si>
  <si>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</si>
  <si>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</si>
  <si>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</si>
  <si>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</si>
  <si>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</si>
  <si>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</si>
  <si>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</si>
  <si>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</si>
  <si>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</si>
  <si>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</si>
  <si>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</si>
  <si>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</si>
  <si>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</si>
  <si>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</si>
  <si>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</si>
  <si>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</si>
  <si>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</si>
  <si>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</si>
  <si>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</si>
  <si>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</si>
  <si>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</si>
  <si>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</si>
  <si>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</si>
  <si>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</si>
  <si>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</si>
  <si>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</si>
  <si>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</si>
  <si>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</si>
  <si>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</si>
  <si>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</si>
  <si>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</si>
  <si>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</si>
  <si>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</si>
  <si>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</si>
  <si>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odložene prihod / rashod perioda</t>
  </si>
  <si>
    <t>08004285</t>
  </si>
  <si>
    <t>2009.</t>
  </si>
  <si>
    <t>ИЗВОД ИЗ ФИНАНСИЈСКИХ ИЗВЕШТАЈА ЗА 2009. ГОДИНУ</t>
  </si>
  <si>
    <t>АД ЂУРО СТРУГАР</t>
  </si>
  <si>
    <t>КРСТУРСКИ ПУТ ББ</t>
  </si>
  <si>
    <t>ЂУРО СТРУГАР А.Д.  КУЛА</t>
  </si>
  <si>
    <t>Увид се може извршити сваког радног дана (од 9.00- 15.00 часова) у седишту друштва.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</si>
  <si>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значајних промена у Друштву.</t>
  </si>
  <si>
    <t>Предраг Клепић</t>
  </si>
  <si>
    <r>
      <t>III ЗАКЉУЧНО МИШЉЕЊЕ РЕВИЗОРА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
По нашем мишљењу финансијски извештаји истинито и објективно,по свим материјално значајним питањима приказују финансијски положај АД Ђуро Стругар, Кула на дан 31.12.2009 године као и  резултате његовог пословања и токове  готовине за годину која се завршава на тај дан,у складу са рачуноводственим пропицима Републике Србије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</si>
</sst>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zoomScalePageLayoutView="0" workbookViewId="0" topLeftCell="A56">
      <selection activeCell="N83" sqref="N83"/>
    </sheetView>
  </sheetViews>
  <sheetFormatPr defaultColWidth="9.140625" defaultRowHeight="12.75"/>
  <cols>
    <col min="1" max="1" width="2.7109375" style="0" customWidth="1"/>
    <col min="2" max="2" width="11.28125" style="0" customWidth="1"/>
    <col min="7" max="7" width="24.421875" style="0" customWidth="1"/>
  </cols>
  <sheetData>
    <row r="1" spans="2:11" ht="41.25" customHeight="1">
      <c r="B1" s="115" t="s">
        <v>98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12.75">
      <c r="B2" s="116" t="s">
        <v>103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ht="12.75">
      <c r="B3" s="65" t="s">
        <v>106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17" t="s">
        <v>0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2.75">
      <c r="B6" s="110" t="s">
        <v>99</v>
      </c>
      <c r="C6" s="110"/>
      <c r="D6" s="119" t="s">
        <v>104</v>
      </c>
      <c r="E6" s="119"/>
      <c r="F6" s="119"/>
      <c r="G6" s="119"/>
      <c r="H6" s="110" t="s">
        <v>1</v>
      </c>
      <c r="I6" s="110"/>
      <c r="J6" s="120" t="s">
        <v>101</v>
      </c>
      <c r="K6" s="120"/>
    </row>
    <row r="7" spans="2:11" ht="12.75">
      <c r="B7" s="110" t="s">
        <v>2</v>
      </c>
      <c r="C7" s="110"/>
      <c r="D7" s="111" t="s">
        <v>105</v>
      </c>
      <c r="E7" s="112"/>
      <c r="F7" s="112"/>
      <c r="G7" s="113"/>
      <c r="H7" s="110" t="s">
        <v>3</v>
      </c>
      <c r="I7" s="110"/>
      <c r="J7" s="111">
        <v>100581683</v>
      </c>
      <c r="K7" s="11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8" t="s">
        <v>4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1" t="s">
        <v>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114" t="s">
        <v>6</v>
      </c>
      <c r="C12" s="114"/>
      <c r="D12" s="114"/>
      <c r="E12" s="7" t="s">
        <v>90</v>
      </c>
      <c r="F12" s="7" t="s">
        <v>102</v>
      </c>
      <c r="G12" s="114" t="s">
        <v>7</v>
      </c>
      <c r="H12" s="114"/>
      <c r="I12" s="114"/>
      <c r="J12" s="52" t="s">
        <v>90</v>
      </c>
      <c r="K12" s="7" t="s">
        <v>102</v>
      </c>
    </row>
    <row r="13" spans="2:11" ht="12.75">
      <c r="B13" s="59" t="s">
        <v>8</v>
      </c>
      <c r="C13" s="59"/>
      <c r="D13" s="59"/>
      <c r="E13" s="49">
        <f>E14+E15+E16+E17+E21</f>
        <v>1004529</v>
      </c>
      <c r="F13" s="49">
        <f>F14+F15+F16+F17+F21</f>
        <v>1011288</v>
      </c>
      <c r="G13" s="59" t="s">
        <v>9</v>
      </c>
      <c r="H13" s="59"/>
      <c r="I13" s="59"/>
      <c r="J13" s="50">
        <f>J14+J15+J16+J17+J18-J19+J20-J21-J22</f>
        <v>1312150</v>
      </c>
      <c r="K13" s="50">
        <f>K14+K15+K16+K17+K18-K19+K20-K21-K22</f>
        <v>1378726</v>
      </c>
    </row>
    <row r="14" spans="2:11" ht="12.75">
      <c r="B14" s="103" t="s">
        <v>10</v>
      </c>
      <c r="C14" s="59"/>
      <c r="D14" s="59"/>
      <c r="E14" s="49"/>
      <c r="F14" s="49"/>
      <c r="G14" s="109" t="s">
        <v>74</v>
      </c>
      <c r="H14" s="106"/>
      <c r="I14" s="107"/>
      <c r="J14" s="50">
        <v>968260</v>
      </c>
      <c r="K14" s="50">
        <v>968260</v>
      </c>
    </row>
    <row r="15" spans="2:11" ht="12.75">
      <c r="B15" s="108" t="s">
        <v>11</v>
      </c>
      <c r="C15" s="108"/>
      <c r="D15" s="108"/>
      <c r="E15" s="49"/>
      <c r="F15" s="49"/>
      <c r="G15" s="81" t="s">
        <v>12</v>
      </c>
      <c r="H15" s="81"/>
      <c r="I15" s="81"/>
      <c r="J15" s="50"/>
      <c r="K15" s="50"/>
    </row>
    <row r="16" spans="2:11" ht="12.75">
      <c r="B16" s="81" t="s">
        <v>13</v>
      </c>
      <c r="C16" s="81"/>
      <c r="D16" s="81"/>
      <c r="E16" s="49">
        <v>2482</v>
      </c>
      <c r="F16" s="49">
        <v>1774</v>
      </c>
      <c r="G16" s="81" t="s">
        <v>14</v>
      </c>
      <c r="H16" s="81"/>
      <c r="I16" s="81"/>
      <c r="J16" s="50"/>
      <c r="K16" s="50"/>
    </row>
    <row r="17" spans="2:11" ht="12.75">
      <c r="B17" s="79" t="s">
        <v>58</v>
      </c>
      <c r="C17" s="81"/>
      <c r="D17" s="81"/>
      <c r="E17" s="100">
        <v>994716</v>
      </c>
      <c r="F17" s="100">
        <v>1001830</v>
      </c>
      <c r="G17" s="81" t="s">
        <v>15</v>
      </c>
      <c r="H17" s="81"/>
      <c r="I17" s="81"/>
      <c r="J17" s="50">
        <v>268392</v>
      </c>
      <c r="K17" s="50">
        <v>267039</v>
      </c>
    </row>
    <row r="18" spans="2:11" ht="24" customHeight="1">
      <c r="B18" s="79"/>
      <c r="C18" s="81"/>
      <c r="D18" s="81"/>
      <c r="E18" s="100"/>
      <c r="F18" s="100"/>
      <c r="G18" s="82" t="s">
        <v>91</v>
      </c>
      <c r="H18" s="106"/>
      <c r="I18" s="107"/>
      <c r="J18" s="50"/>
      <c r="K18" s="50"/>
    </row>
    <row r="19" spans="2:11" ht="22.5" customHeight="1">
      <c r="B19" s="79"/>
      <c r="C19" s="81"/>
      <c r="D19" s="81"/>
      <c r="E19" s="100"/>
      <c r="F19" s="100"/>
      <c r="G19" s="82" t="s">
        <v>95</v>
      </c>
      <c r="H19" s="106"/>
      <c r="I19" s="107"/>
      <c r="J19" s="50"/>
      <c r="K19" s="50"/>
    </row>
    <row r="20" spans="2:11" ht="12.75">
      <c r="B20" s="81"/>
      <c r="C20" s="81"/>
      <c r="D20" s="81"/>
      <c r="E20" s="100"/>
      <c r="F20" s="100"/>
      <c r="G20" s="81" t="s">
        <v>92</v>
      </c>
      <c r="H20" s="81"/>
      <c r="I20" s="81"/>
      <c r="J20" s="50">
        <v>186925</v>
      </c>
      <c r="K20" s="50">
        <v>143427</v>
      </c>
    </row>
    <row r="21" spans="2:11" ht="12.75">
      <c r="B21" s="103" t="s">
        <v>16</v>
      </c>
      <c r="C21" s="103"/>
      <c r="D21" s="103"/>
      <c r="E21" s="49">
        <v>7331</v>
      </c>
      <c r="F21" s="49">
        <v>7684</v>
      </c>
      <c r="G21" s="81" t="s">
        <v>93</v>
      </c>
      <c r="H21" s="81"/>
      <c r="I21" s="81"/>
      <c r="J21" s="50">
        <v>111427</v>
      </c>
      <c r="K21" s="50"/>
    </row>
    <row r="22" spans="2:11" ht="12.75">
      <c r="B22" s="59" t="s">
        <v>19</v>
      </c>
      <c r="C22" s="59"/>
      <c r="D22" s="59"/>
      <c r="E22" s="49">
        <f>E23+E24+E25</f>
        <v>670799</v>
      </c>
      <c r="F22" s="49">
        <f>F23+F24+F25</f>
        <v>694682</v>
      </c>
      <c r="G22" s="81" t="s">
        <v>94</v>
      </c>
      <c r="H22" s="81"/>
      <c r="I22" s="81"/>
      <c r="J22" s="50"/>
      <c r="K22" s="50"/>
    </row>
    <row r="23" spans="2:11" ht="12.75" customHeight="1">
      <c r="B23" s="81" t="s">
        <v>21</v>
      </c>
      <c r="C23" s="81"/>
      <c r="D23" s="81"/>
      <c r="E23" s="49">
        <v>228461</v>
      </c>
      <c r="F23" s="49">
        <v>151049</v>
      </c>
      <c r="G23" s="104" t="s">
        <v>17</v>
      </c>
      <c r="H23" s="105"/>
      <c r="I23" s="105"/>
      <c r="J23" s="100">
        <f>J25+J26+J27</f>
        <v>362483</v>
      </c>
      <c r="K23" s="100">
        <f>K25+K26+K27</f>
        <v>342319</v>
      </c>
    </row>
    <row r="24" spans="2:11" ht="46.5" customHeight="1">
      <c r="B24" s="101" t="s">
        <v>59</v>
      </c>
      <c r="C24" s="102"/>
      <c r="D24" s="102"/>
      <c r="E24" s="49"/>
      <c r="F24" s="49"/>
      <c r="G24" s="105"/>
      <c r="H24" s="105"/>
      <c r="I24" s="105"/>
      <c r="J24" s="100"/>
      <c r="K24" s="100"/>
    </row>
    <row r="25" spans="2:11" ht="12.75">
      <c r="B25" s="81" t="s">
        <v>60</v>
      </c>
      <c r="C25" s="81"/>
      <c r="D25" s="81"/>
      <c r="E25" s="49">
        <v>442338</v>
      </c>
      <c r="F25" s="49">
        <v>543633</v>
      </c>
      <c r="G25" s="103" t="s">
        <v>18</v>
      </c>
      <c r="H25" s="103"/>
      <c r="I25" s="103"/>
      <c r="J25" s="49">
        <v>22630</v>
      </c>
      <c r="K25" s="49">
        <v>12738</v>
      </c>
    </row>
    <row r="26" spans="2:11" ht="12.75">
      <c r="B26" s="103" t="s">
        <v>23</v>
      </c>
      <c r="C26" s="103"/>
      <c r="D26" s="103"/>
      <c r="E26" s="49"/>
      <c r="F26" s="49">
        <v>15075</v>
      </c>
      <c r="G26" s="103" t="s">
        <v>20</v>
      </c>
      <c r="H26" s="103"/>
      <c r="I26" s="103"/>
      <c r="J26" s="49">
        <v>182086</v>
      </c>
      <c r="K26" s="49">
        <v>177836</v>
      </c>
    </row>
    <row r="27" spans="2:11" ht="12.75">
      <c r="B27" s="59" t="s">
        <v>24</v>
      </c>
      <c r="C27" s="59"/>
      <c r="D27" s="59"/>
      <c r="E27" s="49">
        <f>E13+E22+E26</f>
        <v>1675328</v>
      </c>
      <c r="F27" s="49">
        <f>F13+F22+F26</f>
        <v>1721045</v>
      </c>
      <c r="G27" s="81" t="s">
        <v>22</v>
      </c>
      <c r="H27" s="81"/>
      <c r="I27" s="81"/>
      <c r="J27" s="49">
        <v>157767</v>
      </c>
      <c r="K27" s="49">
        <v>151745</v>
      </c>
    </row>
    <row r="28" spans="2:11" ht="12.75">
      <c r="B28" s="59" t="s">
        <v>61</v>
      </c>
      <c r="C28" s="59"/>
      <c r="D28" s="59"/>
      <c r="E28" s="49"/>
      <c r="F28" s="49"/>
      <c r="G28" s="81" t="s">
        <v>25</v>
      </c>
      <c r="H28" s="81"/>
      <c r="I28" s="81"/>
      <c r="J28" s="49">
        <v>695</v>
      </c>
      <c r="K28" s="49"/>
    </row>
    <row r="29" spans="2:11" ht="12.75">
      <c r="B29" s="80" t="s">
        <v>27</v>
      </c>
      <c r="C29" s="80"/>
      <c r="D29" s="80"/>
      <c r="E29" s="53">
        <f>E27+E28</f>
        <v>1675328</v>
      </c>
      <c r="F29" s="53">
        <f>F27+F28</f>
        <v>1721045</v>
      </c>
      <c r="G29" s="85" t="s">
        <v>26</v>
      </c>
      <c r="H29" s="85"/>
      <c r="I29" s="85"/>
      <c r="J29" s="94">
        <f>J13+J23+J28</f>
        <v>1675328</v>
      </c>
      <c r="K29" s="94">
        <f>K13+K23+K28</f>
        <v>1721045</v>
      </c>
    </row>
    <row r="30" spans="2:11" ht="12.75">
      <c r="B30" s="80" t="s">
        <v>28</v>
      </c>
      <c r="C30" s="80"/>
      <c r="D30" s="80"/>
      <c r="E30" s="49">
        <v>175276</v>
      </c>
      <c r="F30" s="49">
        <v>175276</v>
      </c>
      <c r="G30" s="85"/>
      <c r="H30" s="85"/>
      <c r="I30" s="85"/>
      <c r="J30" s="94"/>
      <c r="K30" s="94"/>
    </row>
    <row r="31" spans="5:11" ht="12.75">
      <c r="E31" s="46">
        <f>E29-J29</f>
        <v>0</v>
      </c>
      <c r="G31" s="95" t="s">
        <v>29</v>
      </c>
      <c r="H31" s="96"/>
      <c r="I31" s="96"/>
      <c r="J31" s="51">
        <v>175276</v>
      </c>
      <c r="K31" s="51">
        <v>175276</v>
      </c>
    </row>
    <row r="33" spans="2:11" ht="12.75">
      <c r="B33" s="97" t="s">
        <v>62</v>
      </c>
      <c r="C33" s="98"/>
      <c r="D33" s="98"/>
      <c r="E33" s="98"/>
      <c r="F33" s="98"/>
      <c r="G33" s="98" t="s">
        <v>30</v>
      </c>
      <c r="H33" s="98"/>
      <c r="I33" s="98"/>
      <c r="J33" s="98"/>
      <c r="K33" s="98"/>
    </row>
    <row r="34" spans="2:11" ht="12.75">
      <c r="B34" s="99"/>
      <c r="C34" s="99"/>
      <c r="D34" s="99"/>
      <c r="E34" s="99"/>
      <c r="F34" s="99"/>
      <c r="G34" s="98"/>
      <c r="H34" s="98"/>
      <c r="I34" s="98"/>
      <c r="J34" s="98"/>
      <c r="K34" s="98"/>
    </row>
    <row r="35" spans="2:11" ht="12.75" customHeight="1">
      <c r="B35" s="90" t="s">
        <v>57</v>
      </c>
      <c r="C35" s="90"/>
      <c r="D35" s="90"/>
      <c r="E35" s="91" t="s">
        <v>90</v>
      </c>
      <c r="F35" s="91" t="s">
        <v>102</v>
      </c>
      <c r="G35" s="57" t="s">
        <v>31</v>
      </c>
      <c r="H35" s="59"/>
      <c r="I35" s="59"/>
      <c r="J35" s="91" t="s">
        <v>90</v>
      </c>
      <c r="K35" s="91" t="s">
        <v>102</v>
      </c>
    </row>
    <row r="36" spans="2:11" ht="12.75">
      <c r="B36" s="90"/>
      <c r="C36" s="90"/>
      <c r="D36" s="90"/>
      <c r="E36" s="92"/>
      <c r="F36" s="92"/>
      <c r="G36" s="59"/>
      <c r="H36" s="59"/>
      <c r="I36" s="59"/>
      <c r="J36" s="93"/>
      <c r="K36" s="93"/>
    </row>
    <row r="37" spans="2:11" ht="12.75">
      <c r="B37" s="90"/>
      <c r="C37" s="90"/>
      <c r="D37" s="90"/>
      <c r="E37" s="93"/>
      <c r="F37" s="93"/>
      <c r="G37" s="81" t="s">
        <v>32</v>
      </c>
      <c r="H37" s="81"/>
      <c r="I37" s="81"/>
      <c r="J37" s="37">
        <v>1077437</v>
      </c>
      <c r="K37" s="37">
        <v>699476</v>
      </c>
    </row>
    <row r="38" spans="2:11" ht="12.75">
      <c r="B38" s="81" t="s">
        <v>33</v>
      </c>
      <c r="C38" s="81"/>
      <c r="D38" s="81"/>
      <c r="E38" s="36">
        <v>915385</v>
      </c>
      <c r="F38" s="36">
        <v>724370</v>
      </c>
      <c r="G38" s="81" t="s">
        <v>36</v>
      </c>
      <c r="H38" s="81"/>
      <c r="I38" s="81"/>
      <c r="J38" s="37">
        <v>887488</v>
      </c>
      <c r="K38" s="37">
        <v>599452</v>
      </c>
    </row>
    <row r="39" spans="2:11" ht="12.75">
      <c r="B39" s="81" t="s">
        <v>34</v>
      </c>
      <c r="C39" s="81"/>
      <c r="D39" s="81"/>
      <c r="E39" s="36">
        <v>847924</v>
      </c>
      <c r="F39" s="36">
        <v>601971</v>
      </c>
      <c r="G39" s="81" t="s">
        <v>63</v>
      </c>
      <c r="H39" s="81"/>
      <c r="I39" s="81"/>
      <c r="J39" s="37">
        <f>J37-J38</f>
        <v>189949</v>
      </c>
      <c r="K39" s="37">
        <f>K37-K38</f>
        <v>100024</v>
      </c>
    </row>
    <row r="40" spans="2:11" ht="12.75">
      <c r="B40" s="89" t="s">
        <v>35</v>
      </c>
      <c r="C40" s="89"/>
      <c r="D40" s="89"/>
      <c r="E40" s="36">
        <f>E38-E39</f>
        <v>67461</v>
      </c>
      <c r="F40" s="36">
        <f>F38-F39</f>
        <v>122399</v>
      </c>
      <c r="G40" s="81" t="s">
        <v>40</v>
      </c>
      <c r="H40" s="81"/>
      <c r="I40" s="81"/>
      <c r="J40" s="37">
        <v>35915</v>
      </c>
      <c r="K40" s="37">
        <v>35374</v>
      </c>
    </row>
    <row r="41" spans="2:11" ht="12.75">
      <c r="B41" s="57" t="s">
        <v>64</v>
      </c>
      <c r="C41" s="57"/>
      <c r="D41" s="57"/>
      <c r="E41" s="72"/>
      <c r="F41" s="72"/>
      <c r="G41" s="81" t="s">
        <v>42</v>
      </c>
      <c r="H41" s="81"/>
      <c r="I41" s="81"/>
      <c r="J41" s="37">
        <v>66394</v>
      </c>
      <c r="K41" s="37">
        <v>37984</v>
      </c>
    </row>
    <row r="42" spans="2:11" ht="12.75" customHeight="1">
      <c r="B42" s="57"/>
      <c r="C42" s="57"/>
      <c r="D42" s="57"/>
      <c r="E42" s="72"/>
      <c r="F42" s="72"/>
      <c r="G42" s="88" t="s">
        <v>43</v>
      </c>
      <c r="H42" s="88"/>
      <c r="I42" s="88"/>
      <c r="J42" s="37">
        <v>28217</v>
      </c>
      <c r="K42" s="37">
        <v>6659</v>
      </c>
    </row>
    <row r="43" spans="2:11" ht="12.75">
      <c r="B43" s="79" t="s">
        <v>37</v>
      </c>
      <c r="C43" s="79"/>
      <c r="D43" s="79"/>
      <c r="E43" s="36">
        <v>96892</v>
      </c>
      <c r="F43" s="36">
        <v>4976</v>
      </c>
      <c r="G43" s="88" t="s">
        <v>45</v>
      </c>
      <c r="H43" s="57"/>
      <c r="I43" s="57"/>
      <c r="J43" s="37">
        <v>22142</v>
      </c>
      <c r="K43" s="37">
        <v>59668</v>
      </c>
    </row>
    <row r="44" spans="2:11" ht="24.75" customHeight="1">
      <c r="B44" s="79" t="s">
        <v>38</v>
      </c>
      <c r="C44" s="79"/>
      <c r="D44" s="79"/>
      <c r="E44" s="36">
        <v>155399</v>
      </c>
      <c r="F44" s="36">
        <v>127439</v>
      </c>
      <c r="G44" s="79" t="s">
        <v>71</v>
      </c>
      <c r="H44" s="81"/>
      <c r="I44" s="81"/>
      <c r="J44" s="37">
        <f>J39+J40-J41+J42-J43</f>
        <v>165545</v>
      </c>
      <c r="K44" s="37">
        <f>K39+K40-K41+K42-K43</f>
        <v>44405</v>
      </c>
    </row>
    <row r="45" spans="2:13" ht="26.25" customHeight="1">
      <c r="B45" s="81" t="s">
        <v>35</v>
      </c>
      <c r="C45" s="81"/>
      <c r="D45" s="81"/>
      <c r="E45" s="36">
        <f>E43-E44</f>
        <v>-58507</v>
      </c>
      <c r="F45" s="36">
        <f>F43-F44</f>
        <v>-122463</v>
      </c>
      <c r="G45" s="82" t="s">
        <v>65</v>
      </c>
      <c r="H45" s="83"/>
      <c r="I45" s="84"/>
      <c r="J45" s="37">
        <v>2170</v>
      </c>
      <c r="K45" s="37">
        <v>10176</v>
      </c>
      <c r="M45" s="46"/>
    </row>
    <row r="46" spans="2:11" ht="12.75" customHeight="1">
      <c r="B46" s="57" t="s">
        <v>66</v>
      </c>
      <c r="C46" s="57"/>
      <c r="D46" s="57"/>
      <c r="E46" s="72"/>
      <c r="F46" s="72"/>
      <c r="G46" s="57" t="s">
        <v>49</v>
      </c>
      <c r="H46" s="57"/>
      <c r="I46" s="57"/>
      <c r="J46" s="78">
        <f>J44+J45</f>
        <v>167715</v>
      </c>
      <c r="K46" s="78">
        <f>K44+K45</f>
        <v>54581</v>
      </c>
    </row>
    <row r="47" spans="2:11" ht="11.25" customHeight="1">
      <c r="B47" s="57"/>
      <c r="C47" s="57"/>
      <c r="D47" s="57"/>
      <c r="E47" s="72"/>
      <c r="F47" s="72"/>
      <c r="G47" s="57"/>
      <c r="H47" s="57"/>
      <c r="I47" s="57"/>
      <c r="J47" s="78"/>
      <c r="K47" s="78"/>
    </row>
    <row r="48" spans="2:11" ht="21.75" customHeight="1">
      <c r="B48" s="79" t="s">
        <v>39</v>
      </c>
      <c r="C48" s="79"/>
      <c r="D48" s="79"/>
      <c r="E48" s="36">
        <v>445</v>
      </c>
      <c r="F48" s="36">
        <v>8226</v>
      </c>
      <c r="G48" s="80" t="s">
        <v>51</v>
      </c>
      <c r="H48" s="80"/>
      <c r="I48" s="80"/>
      <c r="J48" s="37"/>
      <c r="K48" s="37"/>
    </row>
    <row r="49" spans="2:11" ht="18" customHeight="1">
      <c r="B49" s="79" t="s">
        <v>41</v>
      </c>
      <c r="C49" s="79"/>
      <c r="D49" s="79"/>
      <c r="E49" s="36">
        <v>8606</v>
      </c>
      <c r="F49" s="36">
        <v>8318</v>
      </c>
      <c r="G49" s="40" t="s">
        <v>100</v>
      </c>
      <c r="H49" s="38"/>
      <c r="I49" s="39"/>
      <c r="J49" s="41">
        <v>7140</v>
      </c>
      <c r="K49" s="41">
        <v>15770</v>
      </c>
    </row>
    <row r="50" spans="2:11" ht="21" customHeight="1">
      <c r="B50" s="81" t="s">
        <v>35</v>
      </c>
      <c r="C50" s="81"/>
      <c r="D50" s="81"/>
      <c r="E50" s="36">
        <f>E48-E49</f>
        <v>-8161</v>
      </c>
      <c r="F50" s="36">
        <f>F48-F49</f>
        <v>-92</v>
      </c>
      <c r="G50" s="86" t="s">
        <v>67</v>
      </c>
      <c r="H50" s="87"/>
      <c r="I50" s="87"/>
      <c r="J50" s="37"/>
      <c r="K50" s="37"/>
    </row>
    <row r="51" spans="2:11" ht="24.75" customHeight="1">
      <c r="B51" s="85" t="s">
        <v>44</v>
      </c>
      <c r="C51" s="85"/>
      <c r="D51" s="85"/>
      <c r="E51" s="36">
        <f>E38+E43+E48</f>
        <v>1012722</v>
      </c>
      <c r="F51" s="36">
        <f>F38+F43+F48</f>
        <v>737572</v>
      </c>
      <c r="G51" s="34" t="s">
        <v>68</v>
      </c>
      <c r="H51" s="34"/>
      <c r="I51" s="34"/>
      <c r="J51" s="37">
        <f>J46-J48+J49-J50</f>
        <v>174855</v>
      </c>
      <c r="K51" s="54">
        <f>K46-K48+K49-K50</f>
        <v>70351</v>
      </c>
    </row>
    <row r="52" spans="2:11" ht="41.25" customHeight="1">
      <c r="B52" s="85" t="s">
        <v>46</v>
      </c>
      <c r="C52" s="85"/>
      <c r="D52" s="85"/>
      <c r="E52" s="36">
        <f>E39+E44+E49</f>
        <v>1011929</v>
      </c>
      <c r="F52" s="36">
        <f>F39+F44+F49</f>
        <v>737728</v>
      </c>
      <c r="G52" s="35" t="s">
        <v>72</v>
      </c>
      <c r="H52" s="34"/>
      <c r="I52" s="34"/>
      <c r="J52" s="37"/>
      <c r="K52" s="37"/>
    </row>
    <row r="53" spans="2:11" ht="53.25" customHeight="1">
      <c r="B53" s="59" t="s">
        <v>47</v>
      </c>
      <c r="C53" s="59"/>
      <c r="D53" s="59"/>
      <c r="E53" s="36">
        <f>E51-E52</f>
        <v>793</v>
      </c>
      <c r="F53" s="36">
        <f>F51-F52</f>
        <v>-156</v>
      </c>
      <c r="G53" s="30" t="s">
        <v>69</v>
      </c>
      <c r="H53" s="31"/>
      <c r="I53" s="31"/>
      <c r="J53" s="37"/>
      <c r="K53" s="37"/>
    </row>
    <row r="54" spans="2:11" ht="15" customHeight="1">
      <c r="B54" s="57" t="s">
        <v>48</v>
      </c>
      <c r="C54" s="57"/>
      <c r="D54" s="57"/>
      <c r="E54" s="76">
        <v>157</v>
      </c>
      <c r="F54" s="76">
        <v>950</v>
      </c>
      <c r="G54" s="31" t="s">
        <v>70</v>
      </c>
      <c r="H54" s="31"/>
      <c r="I54" s="31"/>
      <c r="J54" s="37"/>
      <c r="K54" s="37"/>
    </row>
    <row r="55" spans="2:11" ht="23.25" customHeight="1">
      <c r="B55" s="57"/>
      <c r="C55" s="57"/>
      <c r="D55" s="57"/>
      <c r="E55" s="77"/>
      <c r="F55" s="77"/>
      <c r="G55" s="31" t="s">
        <v>53</v>
      </c>
      <c r="H55" s="31"/>
      <c r="I55" s="31"/>
      <c r="J55" s="37"/>
      <c r="K55" s="37"/>
    </row>
    <row r="56" spans="2:11" ht="20.25" customHeight="1">
      <c r="B56" s="57" t="s">
        <v>50</v>
      </c>
      <c r="C56" s="57"/>
      <c r="D56" s="57"/>
      <c r="E56" s="72"/>
      <c r="F56" s="72"/>
      <c r="G56" s="30" t="s">
        <v>54</v>
      </c>
      <c r="H56" s="31"/>
      <c r="I56" s="31"/>
      <c r="J56" s="37"/>
      <c r="K56" s="37"/>
    </row>
    <row r="57" spans="2:6" ht="12.75" customHeight="1">
      <c r="B57" s="57"/>
      <c r="C57" s="57"/>
      <c r="D57" s="57"/>
      <c r="E57" s="72"/>
      <c r="F57" s="72"/>
    </row>
    <row r="58" spans="2:6" ht="12.75">
      <c r="B58" s="57" t="s">
        <v>52</v>
      </c>
      <c r="C58" s="57"/>
      <c r="D58" s="57"/>
      <c r="E58" s="58">
        <f>E53+E54</f>
        <v>950</v>
      </c>
      <c r="F58" s="58">
        <f>F53+F54</f>
        <v>794</v>
      </c>
    </row>
    <row r="59" spans="2:6" ht="12.75">
      <c r="B59" s="57"/>
      <c r="C59" s="57"/>
      <c r="D59" s="57"/>
      <c r="E59" s="58"/>
      <c r="F59" s="58"/>
    </row>
    <row r="60" ht="14.25" customHeight="1"/>
    <row r="61" spans="1:11" ht="12.75">
      <c r="A61" s="32"/>
      <c r="B61" s="61" t="s">
        <v>55</v>
      </c>
      <c r="C61" s="61"/>
      <c r="D61" s="61"/>
      <c r="E61" s="61"/>
      <c r="F61" s="61"/>
      <c r="G61" s="61"/>
      <c r="H61" s="61"/>
      <c r="I61" s="61"/>
      <c r="J61" s="61"/>
      <c r="K61" s="61"/>
    </row>
    <row r="62" ht="7.5" customHeight="1"/>
    <row r="63" spans="2:11" ht="12" customHeight="1">
      <c r="B63" s="23"/>
      <c r="C63" s="24"/>
      <c r="D63" s="62">
        <v>2008</v>
      </c>
      <c r="E63" s="63"/>
      <c r="F63" s="63"/>
      <c r="G63" s="64"/>
      <c r="H63" s="62">
        <v>2009</v>
      </c>
      <c r="I63" s="63"/>
      <c r="J63" s="63"/>
      <c r="K63" s="64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75</v>
      </c>
      <c r="E65" s="16" t="s">
        <v>76</v>
      </c>
      <c r="F65" s="16" t="s">
        <v>77</v>
      </c>
      <c r="G65" s="16" t="s">
        <v>78</v>
      </c>
      <c r="H65" s="16" t="s">
        <v>75</v>
      </c>
      <c r="I65" s="16" t="s">
        <v>76</v>
      </c>
      <c r="J65" s="16" t="s">
        <v>77</v>
      </c>
      <c r="K65" s="16" t="s">
        <v>78</v>
      </c>
    </row>
    <row r="66" spans="2:14" ht="21.75" customHeight="1">
      <c r="B66" s="18" t="s">
        <v>79</v>
      </c>
      <c r="C66" s="18"/>
      <c r="D66" s="42">
        <v>169800</v>
      </c>
      <c r="E66" s="43">
        <v>434377</v>
      </c>
      <c r="F66" s="43"/>
      <c r="G66" s="43">
        <f>D66+E66-F66</f>
        <v>604177</v>
      </c>
      <c r="H66" s="47">
        <f>G66</f>
        <v>604177</v>
      </c>
      <c r="I66" s="43"/>
      <c r="J66" s="43"/>
      <c r="K66" s="43">
        <f>H66+I66-J66</f>
        <v>604177</v>
      </c>
      <c r="N66" s="46"/>
    </row>
    <row r="67" spans="2:14" ht="21.75" customHeight="1">
      <c r="B67" s="18" t="s">
        <v>80</v>
      </c>
      <c r="C67" s="18"/>
      <c r="D67" s="42">
        <v>364083</v>
      </c>
      <c r="E67" s="43"/>
      <c r="F67" s="43"/>
      <c r="G67" s="43">
        <f aca="true" t="shared" si="0" ref="G67:G76">D67+E67-F67</f>
        <v>364083</v>
      </c>
      <c r="H67" s="47">
        <f aca="true" t="shared" si="1" ref="H67:H76">G67</f>
        <v>364083</v>
      </c>
      <c r="I67" s="43"/>
      <c r="J67" s="43"/>
      <c r="K67" s="43">
        <f aca="true" t="shared" si="2" ref="K67:K76">H67+I67-J67</f>
        <v>364083</v>
      </c>
      <c r="N67" s="46"/>
    </row>
    <row r="68" spans="2:14" ht="30" customHeight="1">
      <c r="B68" s="18" t="s">
        <v>81</v>
      </c>
      <c r="C68" s="18"/>
      <c r="D68" s="44">
        <v>0</v>
      </c>
      <c r="E68" s="45"/>
      <c r="F68" s="45"/>
      <c r="G68" s="43">
        <f t="shared" si="0"/>
        <v>0</v>
      </c>
      <c r="H68" s="47">
        <f t="shared" si="1"/>
        <v>0</v>
      </c>
      <c r="I68" s="45"/>
      <c r="J68" s="45"/>
      <c r="K68" s="43">
        <f t="shared" si="2"/>
        <v>0</v>
      </c>
      <c r="N68" s="46"/>
    </row>
    <row r="69" spans="2:14" ht="21.75" customHeight="1">
      <c r="B69" s="18" t="s">
        <v>82</v>
      </c>
      <c r="C69" s="18"/>
      <c r="D69" s="44">
        <v>0</v>
      </c>
      <c r="E69" s="45"/>
      <c r="F69" s="45"/>
      <c r="G69" s="43">
        <f t="shared" si="0"/>
        <v>0</v>
      </c>
      <c r="H69" s="47">
        <f t="shared" si="1"/>
        <v>0</v>
      </c>
      <c r="I69" s="45"/>
      <c r="J69" s="45"/>
      <c r="K69" s="43">
        <f t="shared" si="2"/>
        <v>0</v>
      </c>
      <c r="N69" s="46"/>
    </row>
    <row r="70" spans="2:14" ht="21.75" customHeight="1">
      <c r="B70" s="18" t="s">
        <v>83</v>
      </c>
      <c r="C70" s="18"/>
      <c r="D70" s="44">
        <v>0</v>
      </c>
      <c r="E70" s="45"/>
      <c r="F70" s="45"/>
      <c r="G70" s="43">
        <f t="shared" si="0"/>
        <v>0</v>
      </c>
      <c r="H70" s="47">
        <f t="shared" si="1"/>
        <v>0</v>
      </c>
      <c r="I70" s="45"/>
      <c r="J70" s="45"/>
      <c r="K70" s="43">
        <f t="shared" si="2"/>
        <v>0</v>
      </c>
      <c r="N70" s="46"/>
    </row>
    <row r="71" spans="2:14" ht="21.75" customHeight="1">
      <c r="B71" s="18" t="s">
        <v>84</v>
      </c>
      <c r="C71" s="18"/>
      <c r="D71" s="44">
        <v>280461</v>
      </c>
      <c r="E71" s="45"/>
      <c r="F71" s="45">
        <v>12069</v>
      </c>
      <c r="G71" s="43">
        <f t="shared" si="0"/>
        <v>268392</v>
      </c>
      <c r="H71" s="47">
        <f t="shared" si="1"/>
        <v>268392</v>
      </c>
      <c r="I71" s="45"/>
      <c r="J71" s="45">
        <v>1353</v>
      </c>
      <c r="K71" s="43">
        <f t="shared" si="2"/>
        <v>267039</v>
      </c>
      <c r="N71" s="46"/>
    </row>
    <row r="72" spans="2:14" ht="30" customHeight="1">
      <c r="B72" s="18" t="s">
        <v>97</v>
      </c>
      <c r="C72" s="18"/>
      <c r="D72" s="44">
        <v>0</v>
      </c>
      <c r="E72" s="45"/>
      <c r="F72" s="45"/>
      <c r="G72" s="43">
        <f t="shared" si="0"/>
        <v>0</v>
      </c>
      <c r="H72" s="47">
        <f t="shared" si="1"/>
        <v>0</v>
      </c>
      <c r="I72" s="45"/>
      <c r="J72" s="45"/>
      <c r="K72" s="43">
        <f t="shared" si="2"/>
        <v>0</v>
      </c>
      <c r="N72" s="46"/>
    </row>
    <row r="73" spans="2:14" ht="40.5" customHeight="1">
      <c r="B73" s="18" t="s">
        <v>96</v>
      </c>
      <c r="C73" s="18"/>
      <c r="D73" s="44">
        <v>0</v>
      </c>
      <c r="E73" s="45"/>
      <c r="F73" s="45"/>
      <c r="G73" s="43">
        <f t="shared" si="0"/>
        <v>0</v>
      </c>
      <c r="H73" s="47">
        <f t="shared" si="1"/>
        <v>0</v>
      </c>
      <c r="I73" s="45"/>
      <c r="J73" s="45"/>
      <c r="K73" s="43">
        <f t="shared" si="2"/>
        <v>0</v>
      </c>
      <c r="N73" s="46"/>
    </row>
    <row r="74" spans="2:14" ht="21.75" customHeight="1">
      <c r="B74" s="18" t="s">
        <v>85</v>
      </c>
      <c r="C74" s="18"/>
      <c r="D74" s="44">
        <v>41435</v>
      </c>
      <c r="E74" s="45">
        <v>186925</v>
      </c>
      <c r="F74" s="45">
        <v>41435</v>
      </c>
      <c r="G74" s="43">
        <f>D74+E74-F74</f>
        <v>186925</v>
      </c>
      <c r="H74" s="47">
        <f>G74</f>
        <v>186925</v>
      </c>
      <c r="I74" s="45">
        <v>71704</v>
      </c>
      <c r="J74" s="45">
        <v>115202</v>
      </c>
      <c r="K74" s="43">
        <f>H74+I74-J74</f>
        <v>143427</v>
      </c>
      <c r="N74" s="46"/>
    </row>
    <row r="75" spans="2:14" ht="21.75" customHeight="1">
      <c r="B75" s="18" t="s">
        <v>86</v>
      </c>
      <c r="C75" s="18"/>
      <c r="D75" s="44">
        <v>152862</v>
      </c>
      <c r="E75" s="45"/>
      <c r="F75" s="45">
        <v>41435</v>
      </c>
      <c r="G75" s="43">
        <f t="shared" si="0"/>
        <v>111427</v>
      </c>
      <c r="H75" s="47">
        <f t="shared" si="1"/>
        <v>111427</v>
      </c>
      <c r="I75" s="45"/>
      <c r="J75" s="45">
        <v>111427</v>
      </c>
      <c r="K75" s="43">
        <f t="shared" si="2"/>
        <v>0</v>
      </c>
      <c r="N75" s="46"/>
    </row>
    <row r="76" spans="2:14" ht="21.75" customHeight="1">
      <c r="B76" s="19" t="s">
        <v>87</v>
      </c>
      <c r="C76" s="19"/>
      <c r="D76" s="44">
        <v>0</v>
      </c>
      <c r="E76" s="45"/>
      <c r="F76" s="45"/>
      <c r="G76" s="43">
        <f t="shared" si="0"/>
        <v>0</v>
      </c>
      <c r="H76" s="47">
        <f t="shared" si="1"/>
        <v>0</v>
      </c>
      <c r="I76" s="45"/>
      <c r="J76" s="45"/>
      <c r="K76" s="43">
        <f t="shared" si="2"/>
        <v>0</v>
      </c>
      <c r="N76" s="46"/>
    </row>
    <row r="77" spans="2:14" ht="21.75" customHeight="1">
      <c r="B77" s="19" t="s">
        <v>88</v>
      </c>
      <c r="C77" s="19"/>
      <c r="D77" s="44">
        <f aca="true" t="shared" si="3" ref="D77:J77">D66+D67+D68+D69+D70+D71+D72-D73+D74-D75+D76</f>
        <v>702917</v>
      </c>
      <c r="E77" s="44">
        <f t="shared" si="3"/>
        <v>621302</v>
      </c>
      <c r="F77" s="44">
        <f t="shared" si="3"/>
        <v>12069</v>
      </c>
      <c r="G77" s="44">
        <f t="shared" si="3"/>
        <v>1312150</v>
      </c>
      <c r="H77" s="48">
        <f t="shared" si="3"/>
        <v>1312150</v>
      </c>
      <c r="I77" s="44">
        <f t="shared" si="3"/>
        <v>71704</v>
      </c>
      <c r="J77" s="44">
        <f t="shared" si="3"/>
        <v>5128</v>
      </c>
      <c r="K77" s="55">
        <f>K66+K67+K68+K69+K70+K71+K72-K73+K74-K75+K76</f>
        <v>1378726</v>
      </c>
      <c r="N77" s="46"/>
    </row>
    <row r="78" spans="1:11" ht="31.5" customHeight="1">
      <c r="A78" s="29"/>
      <c r="B78" s="19" t="s">
        <v>89</v>
      </c>
      <c r="C78" s="19"/>
      <c r="D78" s="44"/>
      <c r="E78" s="45"/>
      <c r="F78" s="45"/>
      <c r="G78" s="45"/>
      <c r="H78" s="45"/>
      <c r="I78" s="45"/>
      <c r="J78" s="45"/>
      <c r="K78" s="45"/>
    </row>
    <row r="79" spans="1:11" ht="6.75" customHeight="1">
      <c r="A79" s="33"/>
      <c r="B79" s="33"/>
      <c r="C79" s="17"/>
      <c r="D79" s="10"/>
      <c r="E79" s="10"/>
      <c r="F79" s="10"/>
      <c r="G79" s="10"/>
      <c r="H79" s="10"/>
      <c r="I79" s="10"/>
      <c r="J79" s="10"/>
      <c r="K79" s="10"/>
    </row>
    <row r="80" ht="7.5" customHeight="1"/>
    <row r="81" spans="2:11" ht="108" customHeight="1">
      <c r="B81" s="73" t="s">
        <v>110</v>
      </c>
      <c r="C81" s="74"/>
      <c r="D81" s="74"/>
      <c r="E81" s="74"/>
      <c r="F81" s="74"/>
      <c r="G81" s="74"/>
      <c r="H81" s="74"/>
      <c r="I81" s="74"/>
      <c r="J81" s="74"/>
      <c r="K81" s="74"/>
    </row>
    <row r="82" spans="2:11" ht="12.75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75" t="s">
        <v>108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2:11" ht="2.2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ht="3.75" customHeight="1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24.75" customHeight="1">
      <c r="B86" s="66" t="s">
        <v>73</v>
      </c>
      <c r="C86" s="67"/>
      <c r="D86" s="67"/>
      <c r="E86" s="67"/>
      <c r="F86" s="67"/>
      <c r="G86" s="67"/>
      <c r="H86" s="67"/>
      <c r="I86" s="67"/>
      <c r="J86" s="67"/>
      <c r="K86" s="67"/>
    </row>
    <row r="87" spans="2:11" ht="12.75">
      <c r="B87" s="68" t="s">
        <v>107</v>
      </c>
      <c r="C87" s="69"/>
      <c r="D87" s="69"/>
      <c r="E87" s="69"/>
      <c r="F87" s="69"/>
      <c r="G87" s="69"/>
      <c r="H87" s="69"/>
      <c r="I87" s="69"/>
      <c r="J87" s="69"/>
      <c r="K87" s="69"/>
    </row>
    <row r="88" spans="2:11" ht="14.2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9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2"/>
      <c r="C90" s="2"/>
      <c r="D90" s="2"/>
      <c r="E90" s="2"/>
      <c r="F90" s="9"/>
      <c r="G90" s="2"/>
      <c r="H90" s="70" t="s">
        <v>56</v>
      </c>
      <c r="I90" s="71"/>
      <c r="J90" s="71"/>
      <c r="K90" s="71"/>
    </row>
    <row r="91" spans="2:11" ht="12.75">
      <c r="B91" s="2"/>
      <c r="C91" s="2"/>
      <c r="D91" s="2"/>
      <c r="E91" s="2"/>
      <c r="F91" s="9"/>
      <c r="G91" s="2"/>
      <c r="H91" s="65" t="s">
        <v>109</v>
      </c>
      <c r="I91" s="65"/>
      <c r="J91" s="65"/>
      <c r="K91" s="65"/>
    </row>
    <row r="92" spans="2:11" ht="9" customHeight="1">
      <c r="B92" s="2"/>
      <c r="C92" s="2"/>
      <c r="D92" s="2"/>
      <c r="E92" s="2"/>
      <c r="F92" s="9"/>
      <c r="G92" s="2"/>
      <c r="H92" s="1"/>
      <c r="I92" s="1"/>
      <c r="J92" s="1"/>
      <c r="K92" s="1"/>
    </row>
  </sheetData>
  <sheetProtection/>
  <mergeCells count="113">
    <mergeCell ref="B6:C6"/>
    <mergeCell ref="D6:G6"/>
    <mergeCell ref="H6:I6"/>
    <mergeCell ref="J6:K6"/>
    <mergeCell ref="B1:K1"/>
    <mergeCell ref="B2:K2"/>
    <mergeCell ref="B3:K3"/>
    <mergeCell ref="B5:K5"/>
    <mergeCell ref="J7:K7"/>
    <mergeCell ref="B21:D21"/>
    <mergeCell ref="G21:I21"/>
    <mergeCell ref="B12:D12"/>
    <mergeCell ref="G12:I12"/>
    <mergeCell ref="B13:D13"/>
    <mergeCell ref="G13:I13"/>
    <mergeCell ref="B9:K9"/>
    <mergeCell ref="B11:K11"/>
    <mergeCell ref="B16:D16"/>
    <mergeCell ref="G16:I16"/>
    <mergeCell ref="B7:C7"/>
    <mergeCell ref="D7:G7"/>
    <mergeCell ref="H7:I7"/>
    <mergeCell ref="B14:D14"/>
    <mergeCell ref="B15:D15"/>
    <mergeCell ref="G15:I15"/>
    <mergeCell ref="G14:I14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B49:D49"/>
    <mergeCell ref="G50:I50"/>
    <mergeCell ref="B50:D50"/>
    <mergeCell ref="B51:D51"/>
    <mergeCell ref="F46:F47"/>
    <mergeCell ref="G46:I47"/>
    <mergeCell ref="J46:J47"/>
    <mergeCell ref="K46:K47"/>
    <mergeCell ref="B48:D48"/>
    <mergeCell ref="G48:I48"/>
    <mergeCell ref="B46:D47"/>
    <mergeCell ref="E46:E47"/>
    <mergeCell ref="B53:D53"/>
    <mergeCell ref="B54:D55"/>
    <mergeCell ref="E54:E55"/>
    <mergeCell ref="F54:F55"/>
    <mergeCell ref="F56:F57"/>
    <mergeCell ref="B81:K81"/>
    <mergeCell ref="B83:K83"/>
    <mergeCell ref="B58:D59"/>
    <mergeCell ref="E58:E59"/>
    <mergeCell ref="F58:F59"/>
    <mergeCell ref="B56:D57"/>
    <mergeCell ref="E56:E57"/>
    <mergeCell ref="H91:K91"/>
    <mergeCell ref="B86:K86"/>
    <mergeCell ref="B87:K88"/>
    <mergeCell ref="H90:K90"/>
    <mergeCell ref="B84:K84"/>
    <mergeCell ref="B61:K61"/>
    <mergeCell ref="D63:G63"/>
    <mergeCell ref="H63:K63"/>
  </mergeCells>
  <printOptions/>
  <pageMargins left="0.39" right="0.32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mzaric</cp:lastModifiedBy>
  <cp:lastPrinted>2010-07-09T14:00:48Z</cp:lastPrinted>
  <dcterms:created xsi:type="dcterms:W3CDTF">2007-02-12T13:02:25Z</dcterms:created>
  <dcterms:modified xsi:type="dcterms:W3CDTF">2010-07-09T14:01:04Z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