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390" windowWidth="15480" windowHeight="11640" activeTab="0"/>
  </bookViews>
  <sheets>
    <sheet name="Teretni transport Bor" sheetId="1" r:id="rId1"/>
  </sheets>
  <definedNames/>
  <calcPr fullCalcOnLoad="1"/>
</workbook>
</file>

<file path=xl/sharedStrings.xml><?xml version="1.0" encoding="utf-8"?>
<sst xmlns="http://schemas.openxmlformats.org/spreadsheetml/2006/main" count="124" uniqueCount="109">
  <si>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</si>
  <si>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I ОСНОВНИ ПОДАЦИ</t>
  </si>
  <si>
    <t>1. скраћени назив:</t>
  </si>
  <si>
    <t>3. матични број:</t>
  </si>
  <si>
    <t>2. адреса:</t>
  </si>
  <si>
    <t>4. ПИБ:</t>
  </si>
  <si>
    <t>АКТИВА</t>
  </si>
  <si>
    <t>ПАСИВА</t>
  </si>
  <si>
    <t>A. СТАЛНА ИМОВИНА</t>
  </si>
  <si>
    <t>А. КАПИТАЛ</t>
  </si>
  <si>
    <t>I Неуплаћени уписани капитал</t>
  </si>
  <si>
    <t>I Основни капитал</t>
  </si>
  <si>
    <t>II Гудвил</t>
  </si>
  <si>
    <t>II Неуплаћени уписани капитал</t>
  </si>
  <si>
    <t>III Нематеријална улагања</t>
  </si>
  <si>
    <t>III Резерве</t>
  </si>
  <si>
    <t>IV Некретнине, постројења, опрема и биолошка средства</t>
  </si>
  <si>
    <t>IV Ревалоризационе резерве</t>
  </si>
  <si>
    <t>V Нераспоређени добитак</t>
  </si>
  <si>
    <t>V Дугорочни финансијски пласмани</t>
  </si>
  <si>
    <t>VI Губитак</t>
  </si>
  <si>
    <t>Б. ОБРТНА ИМОВИНА</t>
  </si>
  <si>
    <t>VII Откупљене сопствене акције</t>
  </si>
  <si>
    <t>I Залихе</t>
  </si>
  <si>
    <t>Б. ДУГОРОЧНА РЕЗЕРВИСАЊА И ОБАВЕЗЕ</t>
  </si>
  <si>
    <t>II Стална средства немењена продаји и 
средства пословања које се обуставља</t>
  </si>
  <si>
    <t>III Кратк. потраживања,пласмани и гот.</t>
  </si>
  <si>
    <t>I Дугорочна резервисања</t>
  </si>
  <si>
    <t>IV Одложена пореска средства</t>
  </si>
  <si>
    <t>II Дугорочне обавезе</t>
  </si>
  <si>
    <t>В. ПОСЛОВНА ИМОВИНА</t>
  </si>
  <si>
    <t>III Краткорочне обавезе</t>
  </si>
  <si>
    <t>Г. ГУБИТ. ИЗНАД ВИСИНЕ КАПИТАЛА</t>
  </si>
  <si>
    <t>IV Одложене пореске обавезе</t>
  </si>
  <si>
    <t>Д. УКУПНА АКТИВА</t>
  </si>
  <si>
    <t>В. УКУПНА ПАСИВА</t>
  </si>
  <si>
    <t>Ђ. ВАНБИЛАНСНА АКТИВА</t>
  </si>
  <si>
    <t>Г. ВАНБИЛАНСНА ПАСИВА</t>
  </si>
  <si>
    <t>ИЗВЕШТАЈ О ТОКОВИМА ГОТОВИНЕ ( у 000 дин)</t>
  </si>
  <si>
    <t>БИЛАНС УСПЕХА  (у 000 дин)</t>
  </si>
  <si>
    <t>А. ТОКОВИ ГОТОВИНЕ ИЗ
ПОСЛОВНИХ АКТИВНОСТИ</t>
  </si>
  <si>
    <t>А. ПРИХОДИ И РАСХОДИ ИЗ РЕДОВНОГ ПОСЛОВАЊА</t>
  </si>
  <si>
    <t>I Пословни приходи</t>
  </si>
  <si>
    <t>II Пословни расходи</t>
  </si>
  <si>
    <t>III Пословна добитак / губитак</t>
  </si>
  <si>
    <t>III Нето прилив / одлив готовине</t>
  </si>
  <si>
    <t>IV Финансијски приходи</t>
  </si>
  <si>
    <t>Б. ТОКОВИ ГОТОВИНЕ ИЗ АКТИВ. ИНВЕСТИРАЊА</t>
  </si>
  <si>
    <t>V Финансијски расходи</t>
  </si>
  <si>
    <t>VI Остали приходи</t>
  </si>
  <si>
    <t>VII Остали расходи</t>
  </si>
  <si>
    <t>VIII Доб/ губ. из редов. пословања 
пре опорезивања</t>
  </si>
  <si>
    <t>IX НЕТО добитак / губитак пословања које се обуставља</t>
  </si>
  <si>
    <t>В. ТОКОВИ ГОТОВИНЕ ИЗ 
АКТИВНОСТИ ФИНАНСИРАЊА</t>
  </si>
  <si>
    <t>Б. ДОБИТ/ ГУБИТАК ПРЕ ОПОРЕЗИВАЊА</t>
  </si>
  <si>
    <t>В. ПОРЕЗ НА ДОБИТ</t>
  </si>
  <si>
    <t>Г. Исплаћена лична примања 
послодавцу</t>
  </si>
  <si>
    <t>Д. НЕТО ДОБИТАК/ГУБИТАК</t>
  </si>
  <si>
    <t>Г. СВЕГА ПРИЛИВИ ГОТОВИНЕ</t>
  </si>
  <si>
    <t>Ђ. НЕТО ДОБИТАК КОЈИ ПРИПАДА МАЊИНСКИМ УЛАГАЧИМА</t>
  </si>
  <si>
    <t>Д. СВЕГА ОДЛИВИ ГОТОВИНЕ</t>
  </si>
  <si>
    <t>Е. НЕТО ДОБИТАК КОЈИ ПРИПАДА 
ВЛАСНИЦИМА МАТИЧНОГ
ПРАВНОГ ЛИЦА</t>
  </si>
  <si>
    <t>Ђ. НЕТО ПРИЛИВ / ОДЛИВ ГОТОВ.</t>
  </si>
  <si>
    <t>Ж. ЗАРАДА ПО АКЦИЈИ</t>
  </si>
  <si>
    <t>Е. ГОТОВИНА НА ПОЧЕТКУ ОБРАЧУНСКОГ ПЕРИОДА</t>
  </si>
  <si>
    <t>1. Основна зарада по акцији</t>
  </si>
  <si>
    <t>2. Умањена (разводњена) 
зарада по акцији</t>
  </si>
  <si>
    <t>З. ГОТОВИНА НА КРАЈУ ОБРАЧУНСКОГ ПЕРИОДА</t>
  </si>
  <si>
    <t xml:space="preserve">ИЗВЕШТАЈ О ПРОМЕНАМА НА КАПИТАЛУ (у 000 дин) </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</si>
  <si>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</si>
  <si>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</si>
  <si>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</si>
  <si>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</si>
  <si>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</si>
  <si>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</si>
  <si>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</si>
  <si>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</si>
  <si>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</si>
  <si>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</si>
  <si>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</si>
  <si>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</si>
  <si>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</si>
  <si>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</si>
  <si>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Губитак изнад висине капитала</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</si>
  <si>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</si>
  <si>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V МЕСТО И ВРЕМЕ ГДЕ СЕ МОЖЕ ИЗВРШИТИ УВИД У ФИНАНСИЈСКЕ ИЗВЕШТАЈЕ И ИЗВЕШТАЈ 
РЕВИЗОРА</t>
  </si>
  <si>
    <t>Директор</t>
  </si>
  <si>
    <t>ТЕРЕТНИ ТРАНСПОРТ БОР А.Д. БОР</t>
  </si>
  <si>
    <t>Наде Димић 99</t>
  </si>
  <si>
    <t>07219016</t>
  </si>
  <si>
    <t>Звонко Петалинкар</t>
  </si>
  <si>
    <t xml:space="preserve">II ФИНАНСИЈСКИ ИЗВЕШТАЈИ </t>
  </si>
  <si>
    <t xml:space="preserve">БИЛАНС СТАЊА (у 000 дин) </t>
  </si>
  <si>
    <t>2008.</t>
  </si>
  <si>
    <t>ИЗВОД ИЗ ФИНАНСИЈСКИХ ИЗВЕШТАЈА ЗА 2009. ГОДИНУ</t>
  </si>
  <si>
    <t xml:space="preserve">Билансни подаци за 2009. годину према извештају ревизора </t>
  </si>
  <si>
    <t>2009.</t>
  </si>
  <si>
    <t>I Приливи готовине из пословних
активности</t>
  </si>
  <si>
    <t>II Одливи готовине из пословних
 активности</t>
  </si>
  <si>
    <t>I Приливи готовине из активности инвестирања</t>
  </si>
  <si>
    <t>II Одливи готовине из активности инвестирања</t>
  </si>
  <si>
    <t>I Приливи готине из активности финансирања</t>
  </si>
  <si>
    <t>II Одливи готовине из активности финансирања</t>
  </si>
  <si>
    <t>Ж. ПОЗИТИВНЕ / НЕГАТИВНЕ КУРСНЕ РАЗЛИКЕ ПО ОСНОВУ ПРЕРАЧУНА ГОТОВИНЕ</t>
  </si>
  <si>
    <t xml:space="preserve">Друштво ће на свом  web sajtu www.teretnitransport-bor.co.rs објавити финансијске извештаје у целини и заједно са мишљењем Ревизора, сходно Закону о рачуноводству и ревизији, као и извод из финансијских извештаја у целини.
</t>
  </si>
  <si>
    <t>У Бору, 29.09.2010. године</t>
  </si>
  <si>
    <r>
      <t xml:space="preserve">III ЗАКЉУЧНО МИШЉЕЊЕ РЕВИЗОРА </t>
    </r>
    <r>
      <rPr>
        <b/>
        <u val="single"/>
        <sz val="10"/>
        <rFont val="Arial Cirilica"/>
        <family val="2"/>
      </rPr>
      <t xml:space="preserve"> "ДСТ-Ревизија" доо Београд</t>
    </r>
    <r>
      <rPr>
        <b/>
        <u val="single"/>
        <sz val="10"/>
        <rFont val="Arial"/>
        <family val="2"/>
      </rPr>
      <t>:</t>
    </r>
    <r>
      <rPr>
        <sz val="10"/>
        <rFont val="Arial"/>
        <family val="2"/>
      </rPr>
      <t xml:space="preserve">
1) Финансијски извештаји који су били предмет ове ревизије сачињени су у складу са прописима 
Републике Србије и Међународним стандардима финансијског извештавања.  
2) Финансијски извештаји су састављени на основу начела трајности пословања, што значи да 
друштво не планира престанак  са радом нити промену структуре пословне делатности. Међутим, према напомени бр. 12 друштво се  налази у значајним финансијским тешкоћама. Непокривени губитак из ранијих година износио је 179.645 хиљада динара, а за 2009. годину на дан 31.12.2009. године износио је   46.170 хиљада динара, што укупно износи 225.814 хиљада  динара. Осим тога, текући рачун је био у блокади непрекидно од 16.07.2009. до 18.06.2010. године. Промене настале у 2010. години, а од значаја за овај аспект односе се на чинјенице: да је Агенција за приватизацију Републике Србије донела Одлуку о реструктурирању А.Д. Теретни транспорт "Бор" Бор; да је текући рачун А.Д. Теретни транспорт "Бор" Бор одблокиран; да су измирене обавезе према запосленима који су узели Социјални програм у 2009. години; да је повећан обим пословања и реализације у односу на исти период претходне године са РТБ Бор, који је уједно и највећи купац.    
3) Према Правилнику о рачуноводственим политикама, а у складу са МРС 16 МРС 38, некретнине, постројења и опрема након почетног признавања се вреднују моделом ревалоризације. Међутим, процена није вршена и вредност непокретности, постројења и опреме није усклађивана са фер вредношћу од 2004. године. С обзиром на то  да је у 2004. години стопа раста цена на мало била 13,7%, у 2005. години 17,7%, у 2006. години 6,6%, у 2007. години 10,10%, у 2008. години 6,8% и у 2009. години 10,4%, то значи да за шест година обезвређење износи 85,20%. Из тога произилази да вредност некретнина, постројења и опреме није усклађена са фер вредношћу, што има материјални значај на финансијски резултат (напомена бр. 16). 
4) Финансијски извештаји и изнете напомене у извештају о ревизији истинито и објетивно, по свим битним питањима, приказују стање имовине, капитала и обавеза  А.Д. Теретни транспорт "Бор" Бор на дан 31. децембар 2009. године и резултате пословања и новчане токове за 2009. годину, у складу са важећим прописима о рачуноводству и ревизији, осим у деловима који се односе на тачке 2. и 3. овог мишљења.  
Овлашћени ревизор
Вуко  Лакчевић, дипл ек.</t>
    </r>
  </si>
  <si>
    <t xml:space="preserve">Дана 15.04.2010. године, по Решењу бр. IV ст. 47/2010 Привредног суда у Зајечару, покренут је претходни поступак стечаја над Друштвом због блокаде теклућег рачуна. За стечајног управника именована је Агенција за приватизацију као већински акционар (Акционарски фонд 62,86% и Фонд ПИО 10% учешћа у капиталу Друштва), која је дана 17.06.2010. године донела Одлуку о реструктурирању Друштва. </t>
  </si>
  <si>
    <t xml:space="preserve">Увид се може извршити сваког радног дана  oд 09 до 12 часова у седишту друштва. </t>
  </si>
</sst>
</file>

<file path=xl/styles.xml><?xml version="1.0" encoding="utf-8"?>
<styleSheet xmlns="http://schemas.openxmlformats.org/spreadsheetml/2006/main">
  <numFmts count="2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quot;Yes&quot;;&quot;Yes&quot;;&quot;No&quot;"/>
    <numFmt numFmtId="175" formatCode="&quot;True&quot;;&quot;True&quot;;&quot;False&quot;"/>
    <numFmt numFmtId="176" formatCode="&quot;On&quot;;&quot;On&quot;;&quot;Off&quot;"/>
    <numFmt numFmtId="177" formatCode="[$€-2]\ #,##0.00_);[Red]\([$€-2]\ #,##0.00\)"/>
  </numFmts>
  <fonts count="50">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sz val="8"/>
      <color indexed="48"/>
      <name val="Arial"/>
      <family val="0"/>
    </font>
    <font>
      <sz val="10"/>
      <name val="Arial Cirilica"/>
      <family val="2"/>
    </font>
    <font>
      <b/>
      <u val="single"/>
      <sz val="10"/>
      <name val="Arial Cirilica"/>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medium"/>
      <top>
        <color indexed="63"/>
      </top>
      <bottom style="thin"/>
    </border>
    <border>
      <left style="thin"/>
      <right style="medium"/>
      <top style="thin"/>
      <bottom style="thin"/>
    </border>
    <border>
      <left style="thin">
        <color rgb="FF000000"/>
      </left>
      <right style="thin">
        <color rgb="FF000000"/>
      </right>
      <top style="thin"/>
      <bottom style="thin">
        <color rgb="FF000000"/>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2">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11" xfId="0" applyFont="1" applyFill="1" applyBorder="1" applyAlignment="1">
      <alignment horizontal="center" vertical="center"/>
    </xf>
    <xf numFmtId="0" fontId="1" fillId="0" borderId="11" xfId="0" applyFont="1" applyBorder="1" applyAlignment="1">
      <alignment vertical="center"/>
    </xf>
    <xf numFmtId="0" fontId="0" fillId="0" borderId="11" xfId="0" applyBorder="1" applyAlignment="1">
      <alignment/>
    </xf>
    <xf numFmtId="0" fontId="1" fillId="0" borderId="0" xfId="0" applyFont="1" applyBorder="1" applyAlignment="1">
      <alignment vertical="center"/>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vertical="top"/>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0" fillId="0" borderId="16" xfId="0" applyBorder="1" applyAlignment="1">
      <alignment horizontal="center" vertical="top"/>
    </xf>
    <xf numFmtId="0" fontId="0" fillId="0" borderId="18" xfId="0" applyBorder="1" applyAlignment="1">
      <alignment horizontal="center" vertical="top"/>
    </xf>
    <xf numFmtId="0" fontId="7" fillId="0" borderId="11" xfId="0" applyFont="1" applyBorder="1" applyAlignment="1">
      <alignment horizontal="center"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vertical="top"/>
    </xf>
    <xf numFmtId="0" fontId="0" fillId="0" borderId="0" xfId="0" applyBorder="1" applyAlignment="1">
      <alignment/>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1" fillId="0" borderId="0" xfId="0" applyFont="1" applyAlignment="1">
      <alignment horizontal="justify" vertical="center"/>
    </xf>
    <xf numFmtId="0" fontId="1" fillId="0" borderId="0" xfId="0" applyFont="1" applyBorder="1" applyAlignment="1">
      <alignment vertical="center"/>
    </xf>
    <xf numFmtId="0" fontId="1" fillId="0" borderId="0" xfId="0" applyFont="1" applyAlignment="1">
      <alignment horizontal="right" vertical="center"/>
    </xf>
    <xf numFmtId="0" fontId="1" fillId="0" borderId="11" xfId="0" applyFont="1" applyBorder="1" applyAlignment="1">
      <alignment vertical="center"/>
    </xf>
    <xf numFmtId="172" fontId="1" fillId="0" borderId="11" xfId="0" applyNumberFormat="1" applyFont="1" applyBorder="1" applyAlignment="1">
      <alignment vertical="center"/>
    </xf>
    <xf numFmtId="3" fontId="1" fillId="0" borderId="11" xfId="0" applyNumberFormat="1" applyFont="1" applyBorder="1" applyAlignment="1">
      <alignment vertical="center"/>
    </xf>
    <xf numFmtId="3" fontId="0" fillId="0" borderId="0" xfId="0" applyNumberFormat="1" applyAlignment="1">
      <alignment/>
    </xf>
    <xf numFmtId="3" fontId="6" fillId="0" borderId="11" xfId="0" applyNumberFormat="1" applyFont="1" applyBorder="1" applyAlignment="1">
      <alignment vertical="center"/>
    </xf>
    <xf numFmtId="3" fontId="7" fillId="0" borderId="11" xfId="0" applyNumberFormat="1" applyFont="1" applyBorder="1" applyAlignment="1">
      <alignment horizontal="left" vertical="top" wrapText="1"/>
    </xf>
    <xf numFmtId="173" fontId="0" fillId="0" borderId="0" xfId="0" applyNumberFormat="1" applyAlignment="1">
      <alignment/>
    </xf>
    <xf numFmtId="3" fontId="1" fillId="0" borderId="11" xfId="0" applyNumberFormat="1" applyFont="1" applyBorder="1" applyAlignment="1">
      <alignment vertical="center"/>
    </xf>
    <xf numFmtId="3" fontId="1" fillId="0" borderId="11" xfId="0" applyNumberFormat="1" applyFont="1" applyBorder="1" applyAlignment="1">
      <alignment vertical="center" wrapText="1"/>
    </xf>
    <xf numFmtId="0" fontId="0" fillId="0" borderId="0" xfId="0" applyBorder="1" applyAlignment="1">
      <alignment horizontal="center" vertical="top"/>
    </xf>
    <xf numFmtId="0" fontId="7" fillId="0" borderId="0" xfId="0" applyFont="1" applyBorder="1" applyAlignment="1">
      <alignment horizontal="center" vertical="top" wrapText="1"/>
    </xf>
    <xf numFmtId="0" fontId="7" fillId="0" borderId="0" xfId="0" applyFont="1" applyBorder="1" applyAlignment="1">
      <alignment horizontal="left" vertical="top" wrapText="1"/>
    </xf>
    <xf numFmtId="0" fontId="1" fillId="0" borderId="0" xfId="0" applyFont="1" applyBorder="1" applyAlignment="1">
      <alignment vertical="top" wrapText="1"/>
    </xf>
    <xf numFmtId="3" fontId="1" fillId="0" borderId="11" xfId="0" applyNumberFormat="1" applyFont="1" applyFill="1" applyBorder="1" applyAlignment="1">
      <alignment vertical="center" wrapText="1"/>
    </xf>
    <xf numFmtId="0" fontId="7" fillId="0" borderId="19" xfId="0" applyFont="1" applyBorder="1" applyAlignment="1">
      <alignment horizontal="center" vertical="top" wrapText="1"/>
    </xf>
    <xf numFmtId="3" fontId="1" fillId="0" borderId="19" xfId="0" applyNumberFormat="1" applyFont="1" applyBorder="1" applyAlignment="1">
      <alignment vertical="center" wrapText="1"/>
    </xf>
    <xf numFmtId="0" fontId="1" fillId="0" borderId="19" xfId="0" applyFont="1" applyBorder="1" applyAlignment="1">
      <alignment vertical="center"/>
    </xf>
    <xf numFmtId="3" fontId="1" fillId="0" borderId="19" xfId="0" applyNumberFormat="1" applyFont="1" applyBorder="1" applyAlignment="1">
      <alignment vertical="center"/>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3" fontId="1" fillId="0" borderId="21" xfId="0" applyNumberFormat="1" applyFont="1" applyBorder="1" applyAlignment="1">
      <alignment vertical="center" wrapText="1"/>
    </xf>
    <xf numFmtId="3" fontId="1" fillId="0" borderId="11" xfId="0" applyNumberFormat="1" applyFont="1" applyBorder="1" applyAlignment="1">
      <alignment/>
    </xf>
    <xf numFmtId="3" fontId="1" fillId="0" borderId="19" xfId="0" applyNumberFormat="1" applyFont="1" applyBorder="1" applyAlignment="1">
      <alignment/>
    </xf>
    <xf numFmtId="3" fontId="1" fillId="0" borderId="21" xfId="0" applyNumberFormat="1" applyFont="1" applyBorder="1" applyAlignment="1">
      <alignment/>
    </xf>
    <xf numFmtId="3" fontId="1" fillId="0" borderId="11" xfId="0" applyNumberFormat="1" applyFont="1" applyBorder="1" applyAlignment="1">
      <alignment horizontal="right" vertical="center"/>
    </xf>
    <xf numFmtId="0" fontId="1" fillId="0" borderId="0" xfId="0" applyFont="1" applyAlignment="1">
      <alignment/>
    </xf>
    <xf numFmtId="3" fontId="1" fillId="0" borderId="22" xfId="0" applyNumberFormat="1" applyFont="1" applyBorder="1" applyAlignment="1">
      <alignment horizontal="right" wrapText="1"/>
    </xf>
    <xf numFmtId="3" fontId="1" fillId="0" borderId="23" xfId="0" applyNumberFormat="1" applyFont="1" applyBorder="1" applyAlignment="1">
      <alignment horizontal="right" vertical="center"/>
    </xf>
    <xf numFmtId="3" fontId="1" fillId="0" borderId="24" xfId="0" applyNumberFormat="1" applyFont="1" applyBorder="1" applyAlignment="1">
      <alignment horizontal="right" wrapText="1"/>
    </xf>
    <xf numFmtId="3" fontId="1" fillId="0" borderId="25" xfId="0" applyNumberFormat="1" applyFont="1" applyBorder="1" applyAlignment="1">
      <alignment horizontal="right" wrapText="1"/>
    </xf>
    <xf numFmtId="0" fontId="1" fillId="0" borderId="11" xfId="0" applyFont="1" applyBorder="1" applyAlignment="1">
      <alignment/>
    </xf>
    <xf numFmtId="3" fontId="1" fillId="0" borderId="21" xfId="0" applyNumberFormat="1" applyFont="1" applyBorder="1" applyAlignment="1">
      <alignment vertical="center"/>
    </xf>
    <xf numFmtId="0" fontId="7" fillId="0" borderId="0" xfId="0" applyFont="1" applyBorder="1" applyAlignment="1">
      <alignment horizontal="center" vertical="top" wrapText="1"/>
    </xf>
    <xf numFmtId="0" fontId="0" fillId="0" borderId="0" xfId="0" applyBorder="1" applyAlignment="1">
      <alignment horizontal="center" vertical="top"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7" fillId="0" borderId="12" xfId="0" applyFont="1" applyBorder="1" applyAlignment="1">
      <alignment horizontal="center" vertical="top" wrapText="1"/>
    </xf>
    <xf numFmtId="0" fontId="0" fillId="0" borderId="10" xfId="0" applyBorder="1" applyAlignment="1">
      <alignment horizontal="center" vertical="top" wrapText="1"/>
    </xf>
    <xf numFmtId="0" fontId="0" fillId="0" borderId="26" xfId="0" applyBorder="1" applyAlignment="1">
      <alignment horizontal="center" vertical="top" wrapText="1"/>
    </xf>
    <xf numFmtId="0" fontId="7" fillId="0" borderId="10" xfId="0" applyFont="1" applyBorder="1" applyAlignment="1">
      <alignment horizontal="center" vertical="top" wrapText="1"/>
    </xf>
    <xf numFmtId="0" fontId="0" fillId="0" borderId="13" xfId="0" applyBorder="1" applyAlignment="1">
      <alignment horizontal="center" vertical="top" wrapText="1"/>
    </xf>
    <xf numFmtId="0" fontId="7" fillId="0" borderId="0" xfId="0" applyFont="1" applyBorder="1" applyAlignment="1">
      <alignment horizontal="left" vertical="top" wrapText="1"/>
    </xf>
    <xf numFmtId="0" fontId="0" fillId="0" borderId="0" xfId="0" applyFont="1" applyAlignment="1">
      <alignment horizontal="center"/>
    </xf>
    <xf numFmtId="0" fontId="9" fillId="0" borderId="0" xfId="0" applyFont="1" applyAlignment="1">
      <alignment horizontal="justify" vertical="center" wrapText="1"/>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10" fillId="0" borderId="0" xfId="0" applyFont="1" applyBorder="1" applyAlignment="1">
      <alignment horizontal="left" vertical="center" wrapText="1"/>
    </xf>
    <xf numFmtId="0" fontId="0" fillId="0" borderId="0" xfId="0" applyAlignment="1">
      <alignment horizontal="left"/>
    </xf>
    <xf numFmtId="0" fontId="2" fillId="0" borderId="0" xfId="0" applyFont="1" applyBorder="1" applyAlignment="1">
      <alignment horizontal="left" wrapText="1"/>
    </xf>
    <xf numFmtId="0" fontId="2" fillId="0" borderId="0" xfId="0" applyFont="1" applyBorder="1" applyAlignment="1">
      <alignment horizontal="left"/>
    </xf>
    <xf numFmtId="0" fontId="0" fillId="0" borderId="0" xfId="0" applyFont="1" applyBorder="1" applyAlignment="1">
      <alignment vertical="center" wrapText="1"/>
    </xf>
    <xf numFmtId="0" fontId="0" fillId="0" borderId="0" xfId="0" applyFont="1" applyBorder="1" applyAlignment="1">
      <alignment vertical="center"/>
    </xf>
    <xf numFmtId="0" fontId="3" fillId="0" borderId="11" xfId="0" applyFont="1" applyBorder="1" applyAlignment="1">
      <alignment vertical="center" wrapText="1"/>
    </xf>
    <xf numFmtId="3" fontId="1" fillId="0" borderId="11" xfId="0" applyNumberFormat="1" applyFont="1" applyBorder="1" applyAlignment="1">
      <alignment horizontal="right" vertical="center"/>
    </xf>
    <xf numFmtId="0" fontId="5" fillId="0" borderId="0" xfId="0" applyFont="1" applyFill="1" applyBorder="1" applyAlignment="1">
      <alignment horizontal="center"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left" vertical="center"/>
    </xf>
    <xf numFmtId="0" fontId="3" fillId="0" borderId="19" xfId="0" applyFont="1" applyBorder="1" applyAlignment="1">
      <alignment horizontal="left" vertical="center" wrapText="1"/>
    </xf>
    <xf numFmtId="0" fontId="3" fillId="0" borderId="11" xfId="0" applyFont="1" applyBorder="1" applyAlignment="1">
      <alignment horizontal="left" vertical="center"/>
    </xf>
    <xf numFmtId="0" fontId="3" fillId="0" borderId="19" xfId="0" applyFont="1" applyBorder="1" applyAlignment="1">
      <alignment vertical="center" wrapText="1"/>
    </xf>
    <xf numFmtId="0" fontId="1" fillId="0" borderId="11" xfId="0" applyFont="1" applyBorder="1" applyAlignment="1">
      <alignment vertical="center" wrapText="1"/>
    </xf>
    <xf numFmtId="0" fontId="1" fillId="0" borderId="11" xfId="0" applyFont="1" applyBorder="1" applyAlignment="1">
      <alignment vertical="center" wrapText="1"/>
    </xf>
    <xf numFmtId="0" fontId="1" fillId="0" borderId="11" xfId="0" applyFont="1" applyBorder="1" applyAlignment="1">
      <alignment vertical="center"/>
    </xf>
    <xf numFmtId="3" fontId="1" fillId="0" borderId="11" xfId="0" applyNumberFormat="1" applyFont="1" applyBorder="1" applyAlignment="1">
      <alignment vertical="center"/>
    </xf>
    <xf numFmtId="0" fontId="3" fillId="0" borderId="19" xfId="0" applyFont="1" applyBorder="1" applyAlignment="1">
      <alignment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19" xfId="0" applyFont="1" applyBorder="1" applyAlignment="1">
      <alignment horizontal="left" vertical="center" wrapText="1"/>
    </xf>
    <xf numFmtId="0" fontId="1" fillId="0" borderId="11" xfId="0" applyFont="1" applyFill="1" applyBorder="1" applyAlignment="1">
      <alignment vertical="center"/>
    </xf>
    <xf numFmtId="0" fontId="1" fillId="0" borderId="19" xfId="0" applyFont="1" applyBorder="1" applyAlignment="1">
      <alignment vertical="center"/>
    </xf>
    <xf numFmtId="0" fontId="3" fillId="0" borderId="11" xfId="0" applyFont="1" applyBorder="1" applyAlignment="1">
      <alignment horizontal="left"/>
    </xf>
    <xf numFmtId="0" fontId="0" fillId="0" borderId="11"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7" xfId="0" applyFont="1" applyBorder="1" applyAlignment="1">
      <alignment horizontal="center"/>
    </xf>
    <xf numFmtId="0" fontId="3" fillId="0" borderId="11" xfId="0" applyFont="1" applyBorder="1" applyAlignment="1">
      <alignment horizontal="left" vertical="center" wrapText="1"/>
    </xf>
    <xf numFmtId="0" fontId="1" fillId="0" borderId="11" xfId="0" applyFont="1" applyFill="1" applyBorder="1" applyAlignment="1">
      <alignment horizontal="center" vertical="center"/>
    </xf>
    <xf numFmtId="3" fontId="1" fillId="0" borderId="11" xfId="0" applyNumberFormat="1" applyFont="1" applyBorder="1" applyAlignment="1">
      <alignment horizontal="right" vertical="center"/>
    </xf>
    <xf numFmtId="0" fontId="1" fillId="0" borderId="11" xfId="0" applyFont="1" applyBorder="1" applyAlignment="1">
      <alignment vertical="center"/>
    </xf>
    <xf numFmtId="0" fontId="0" fillId="0" borderId="11" xfId="0" applyBorder="1" applyAlignment="1">
      <alignment/>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2" fillId="0" borderId="0" xfId="0" applyFont="1" applyFill="1" applyBorder="1" applyAlignment="1">
      <alignment horizontal="center"/>
    </xf>
    <xf numFmtId="0" fontId="1" fillId="0" borderId="11" xfId="0" applyFont="1" applyBorder="1" applyAlignment="1">
      <alignment horizontal="left" vertical="center"/>
    </xf>
    <xf numFmtId="0" fontId="1" fillId="0" borderId="11" xfId="0" applyFont="1" applyBorder="1" applyAlignment="1">
      <alignment horizontal="left"/>
    </xf>
    <xf numFmtId="49" fontId="1" fillId="0" borderId="11" xfId="0" applyNumberFormat="1" applyFont="1" applyBorder="1" applyAlignment="1">
      <alignment horizont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19" xfId="0" applyFont="1" applyBorder="1" applyAlignment="1">
      <alignment horizontal="left" vertical="center"/>
    </xf>
    <xf numFmtId="0" fontId="4" fillId="0" borderId="0" xfId="0" applyFont="1" applyBorder="1" applyAlignment="1">
      <alignment horizontal="left"/>
    </xf>
    <xf numFmtId="0" fontId="5" fillId="0" borderId="0" xfId="0" applyFont="1" applyBorder="1" applyAlignment="1">
      <alignment horizontal="center" vertical="center"/>
    </xf>
    <xf numFmtId="0" fontId="3" fillId="0" borderId="11" xfId="0" applyFont="1" applyBorder="1" applyAlignment="1">
      <alignment horizontal="center" vertical="center"/>
    </xf>
    <xf numFmtId="0" fontId="1" fillId="0" borderId="0" xfId="0" applyFont="1" applyAlignment="1">
      <alignment horizontal="justify" vertical="center" wrapText="1"/>
    </xf>
    <xf numFmtId="0" fontId="2" fillId="0" borderId="0" xfId="0" applyFont="1" applyAlignment="1">
      <alignment horizontal="center"/>
    </xf>
    <xf numFmtId="0" fontId="3" fillId="0" borderId="0" xfId="0" applyFont="1" applyAlignment="1">
      <alignment horizontal="center"/>
    </xf>
    <xf numFmtId="0" fontId="2" fillId="0" borderId="17" xfId="0" applyFont="1" applyBorder="1" applyAlignment="1">
      <alignment horizontal="left"/>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11" xfId="0" applyFont="1" applyBorder="1" applyAlignment="1">
      <alignment horizontal="center"/>
    </xf>
    <xf numFmtId="0" fontId="4"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31" fillId="0" borderId="0" xfId="0" applyFont="1" applyAlignment="1">
      <alignment horizontal="center"/>
    </xf>
    <xf numFmtId="0" fontId="3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01"/>
  <sheetViews>
    <sheetView tabSelected="1" zoomScalePageLayoutView="0" workbookViewId="0" topLeftCell="B1">
      <selection activeCell="F95" sqref="F95"/>
    </sheetView>
  </sheetViews>
  <sheetFormatPr defaultColWidth="9.140625" defaultRowHeight="12.75"/>
  <cols>
    <col min="6" max="6" width="10.57421875" style="0" bestFit="1" customWidth="1"/>
    <col min="13" max="13" width="11.57421875" style="0" bestFit="1" customWidth="1"/>
  </cols>
  <sheetData>
    <row r="1" spans="2:11" ht="36.75" customHeight="1">
      <c r="B1" s="130" t="s">
        <v>0</v>
      </c>
      <c r="C1" s="130"/>
      <c r="D1" s="130"/>
      <c r="E1" s="130"/>
      <c r="F1" s="130"/>
      <c r="G1" s="130"/>
      <c r="H1" s="130"/>
      <c r="I1" s="130"/>
      <c r="J1" s="130"/>
      <c r="K1" s="130"/>
    </row>
    <row r="2" spans="2:11" ht="12.75">
      <c r="B2" s="131" t="s">
        <v>94</v>
      </c>
      <c r="C2" s="131"/>
      <c r="D2" s="131"/>
      <c r="E2" s="131"/>
      <c r="F2" s="131"/>
      <c r="G2" s="131"/>
      <c r="H2" s="131"/>
      <c r="I2" s="131"/>
      <c r="J2" s="131"/>
      <c r="K2" s="131"/>
    </row>
    <row r="3" spans="2:11" ht="12.75">
      <c r="B3" s="132" t="s">
        <v>87</v>
      </c>
      <c r="C3" s="132"/>
      <c r="D3" s="132"/>
      <c r="E3" s="132"/>
      <c r="F3" s="132"/>
      <c r="G3" s="132"/>
      <c r="H3" s="132"/>
      <c r="I3" s="132"/>
      <c r="J3" s="132"/>
      <c r="K3" s="132"/>
    </row>
    <row r="4" spans="2:11" ht="12.75">
      <c r="B4" s="2"/>
      <c r="C4" s="2"/>
      <c r="D4" s="2"/>
      <c r="E4" s="2"/>
      <c r="F4" s="2"/>
      <c r="G4" s="2"/>
      <c r="H4" s="2"/>
      <c r="I4" s="2"/>
      <c r="J4" s="3"/>
      <c r="K4" s="3"/>
    </row>
    <row r="5" spans="2:11" ht="12.75">
      <c r="B5" s="133" t="s">
        <v>1</v>
      </c>
      <c r="C5" s="133"/>
      <c r="D5" s="133"/>
      <c r="E5" s="133"/>
      <c r="F5" s="133"/>
      <c r="G5" s="133"/>
      <c r="H5" s="133"/>
      <c r="I5" s="133"/>
      <c r="J5" s="133"/>
      <c r="K5" s="133"/>
    </row>
    <row r="6" spans="2:11" ht="12.75">
      <c r="B6" s="122" t="s">
        <v>2</v>
      </c>
      <c r="C6" s="122"/>
      <c r="D6" s="137" t="s">
        <v>87</v>
      </c>
      <c r="E6" s="137"/>
      <c r="F6" s="137"/>
      <c r="G6" s="137"/>
      <c r="H6" s="122" t="s">
        <v>3</v>
      </c>
      <c r="I6" s="122"/>
      <c r="J6" s="123" t="s">
        <v>89</v>
      </c>
      <c r="K6" s="123"/>
    </row>
    <row r="7" spans="2:11" ht="12.75">
      <c r="B7" s="122" t="s">
        <v>4</v>
      </c>
      <c r="C7" s="122"/>
      <c r="D7" s="134" t="s">
        <v>88</v>
      </c>
      <c r="E7" s="135"/>
      <c r="F7" s="135"/>
      <c r="G7" s="136"/>
      <c r="H7" s="122" t="s">
        <v>5</v>
      </c>
      <c r="I7" s="122"/>
      <c r="J7" s="134">
        <v>100569017</v>
      </c>
      <c r="K7" s="136"/>
    </row>
    <row r="8" spans="2:11" ht="12.75">
      <c r="B8" s="4"/>
      <c r="C8" s="4"/>
      <c r="D8" s="5"/>
      <c r="E8" s="5"/>
      <c r="F8" s="6"/>
      <c r="G8" s="6"/>
      <c r="H8" s="7"/>
      <c r="I8" s="7"/>
      <c r="J8" s="6"/>
      <c r="K8" s="6"/>
    </row>
    <row r="9" spans="2:11" ht="12.75">
      <c r="B9" s="127" t="s">
        <v>91</v>
      </c>
      <c r="C9" s="127"/>
      <c r="D9" s="127"/>
      <c r="E9" s="127"/>
      <c r="F9" s="127"/>
      <c r="G9" s="127"/>
      <c r="H9" s="127"/>
      <c r="I9" s="127"/>
      <c r="J9" s="127"/>
      <c r="K9" s="127"/>
    </row>
    <row r="10" spans="2:11" ht="12.75">
      <c r="B10" s="120" t="s">
        <v>95</v>
      </c>
      <c r="C10" s="120"/>
      <c r="D10" s="120"/>
      <c r="E10" s="120"/>
      <c r="F10" s="120"/>
      <c r="G10" s="120"/>
      <c r="H10" s="120"/>
      <c r="I10" s="120"/>
      <c r="J10" s="120"/>
      <c r="K10" s="120"/>
    </row>
    <row r="11" spans="2:11" ht="12.75">
      <c r="B11" s="128" t="s">
        <v>92</v>
      </c>
      <c r="C11" s="128"/>
      <c r="D11" s="128"/>
      <c r="E11" s="128"/>
      <c r="F11" s="128"/>
      <c r="G11" s="128"/>
      <c r="H11" s="128"/>
      <c r="I11" s="128"/>
      <c r="J11" s="128"/>
      <c r="K11" s="128"/>
    </row>
    <row r="12" spans="2:11" ht="12.75">
      <c r="B12" s="129" t="s">
        <v>6</v>
      </c>
      <c r="C12" s="129"/>
      <c r="D12" s="129"/>
      <c r="E12" s="8" t="s">
        <v>93</v>
      </c>
      <c r="F12" s="8" t="s">
        <v>96</v>
      </c>
      <c r="G12" s="129" t="s">
        <v>7</v>
      </c>
      <c r="H12" s="129"/>
      <c r="I12" s="129"/>
      <c r="J12" s="8" t="s">
        <v>93</v>
      </c>
      <c r="K12" s="8" t="s">
        <v>96</v>
      </c>
    </row>
    <row r="13" spans="2:11" ht="12.75">
      <c r="B13" s="92" t="s">
        <v>8</v>
      </c>
      <c r="C13" s="92"/>
      <c r="D13" s="92"/>
      <c r="E13" s="34">
        <f>+E17+E19</f>
        <v>64703</v>
      </c>
      <c r="F13" s="34">
        <f>+F17+F19</f>
        <v>60020</v>
      </c>
      <c r="G13" s="92" t="s">
        <v>9</v>
      </c>
      <c r="H13" s="92"/>
      <c r="I13" s="92"/>
      <c r="J13" s="34"/>
      <c r="K13" s="34"/>
    </row>
    <row r="14" spans="2:11" ht="12.75">
      <c r="B14" s="116" t="s">
        <v>10</v>
      </c>
      <c r="C14" s="92"/>
      <c r="D14" s="92"/>
      <c r="E14" s="9"/>
      <c r="F14" s="9"/>
      <c r="G14" s="124" t="s">
        <v>11</v>
      </c>
      <c r="H14" s="125"/>
      <c r="I14" s="126"/>
      <c r="J14" s="34">
        <v>51096</v>
      </c>
      <c r="K14" s="34">
        <v>51096</v>
      </c>
    </row>
    <row r="15" spans="2:11" ht="12.75">
      <c r="B15" s="121" t="s">
        <v>12</v>
      </c>
      <c r="C15" s="121"/>
      <c r="D15" s="121"/>
      <c r="E15" s="9"/>
      <c r="F15" s="9"/>
      <c r="G15" s="100" t="s">
        <v>13</v>
      </c>
      <c r="H15" s="100"/>
      <c r="I15" s="100"/>
      <c r="J15" s="9"/>
      <c r="K15" s="9"/>
    </row>
    <row r="16" spans="2:11" ht="12.75">
      <c r="B16" s="100" t="s">
        <v>14</v>
      </c>
      <c r="C16" s="100"/>
      <c r="D16" s="100"/>
      <c r="E16" s="9"/>
      <c r="F16" s="9"/>
      <c r="G16" s="100" t="s">
        <v>15</v>
      </c>
      <c r="H16" s="100"/>
      <c r="I16" s="100"/>
      <c r="J16" s="9"/>
      <c r="K16" s="9"/>
    </row>
    <row r="17" spans="2:11" ht="12.75">
      <c r="B17" s="99" t="s">
        <v>16</v>
      </c>
      <c r="C17" s="100"/>
      <c r="D17" s="100"/>
      <c r="E17" s="101">
        <v>63730</v>
      </c>
      <c r="F17" s="101">
        <v>59050</v>
      </c>
      <c r="G17" s="100" t="s">
        <v>17</v>
      </c>
      <c r="H17" s="100"/>
      <c r="I17" s="100"/>
      <c r="J17" s="34">
        <v>21877</v>
      </c>
      <c r="K17" s="34">
        <v>17646</v>
      </c>
    </row>
    <row r="18" spans="2:13" ht="12.75">
      <c r="B18" s="100"/>
      <c r="C18" s="100"/>
      <c r="D18" s="100"/>
      <c r="E18" s="101"/>
      <c r="F18" s="101"/>
      <c r="G18" s="100" t="s">
        <v>18</v>
      </c>
      <c r="H18" s="100"/>
      <c r="I18" s="100"/>
      <c r="J18" s="34"/>
      <c r="K18" s="34"/>
      <c r="M18" s="35"/>
    </row>
    <row r="19" spans="2:11" ht="12.75">
      <c r="B19" s="116" t="s">
        <v>19</v>
      </c>
      <c r="C19" s="116"/>
      <c r="D19" s="116"/>
      <c r="E19" s="34">
        <v>973</v>
      </c>
      <c r="F19" s="34">
        <v>970</v>
      </c>
      <c r="G19" s="100" t="s">
        <v>20</v>
      </c>
      <c r="H19" s="100"/>
      <c r="I19" s="100"/>
      <c r="J19" s="34">
        <v>72973</v>
      </c>
      <c r="K19" s="34">
        <v>68742</v>
      </c>
    </row>
    <row r="20" spans="2:11" ht="12.75">
      <c r="B20" s="92" t="s">
        <v>21</v>
      </c>
      <c r="C20" s="92"/>
      <c r="D20" s="92"/>
      <c r="E20" s="34">
        <f>+E21+E23</f>
        <v>19914</v>
      </c>
      <c r="F20" s="34">
        <f>+F21+F23</f>
        <v>15093</v>
      </c>
      <c r="G20" s="100" t="s">
        <v>22</v>
      </c>
      <c r="H20" s="100"/>
      <c r="I20" s="100"/>
      <c r="J20" s="9"/>
      <c r="K20" s="9"/>
    </row>
    <row r="21" spans="2:11" ht="12.75">
      <c r="B21" s="100" t="s">
        <v>23</v>
      </c>
      <c r="C21" s="100"/>
      <c r="D21" s="100"/>
      <c r="E21" s="34">
        <v>3729</v>
      </c>
      <c r="F21" s="34">
        <v>3300</v>
      </c>
      <c r="G21" s="89" t="s">
        <v>24</v>
      </c>
      <c r="H21" s="117"/>
      <c r="I21" s="117"/>
      <c r="J21" s="115">
        <f>+J23+J24+J25</f>
        <v>195506</v>
      </c>
      <c r="K21" s="115">
        <f>+K23+K24+K25</f>
        <v>232174</v>
      </c>
    </row>
    <row r="22" spans="2:11" ht="18.75" customHeight="1">
      <c r="B22" s="118" t="s">
        <v>25</v>
      </c>
      <c r="C22" s="119"/>
      <c r="D22" s="119"/>
      <c r="E22" s="9"/>
      <c r="F22" s="9"/>
      <c r="G22" s="117"/>
      <c r="H22" s="117"/>
      <c r="I22" s="117"/>
      <c r="J22" s="115"/>
      <c r="K22" s="115"/>
    </row>
    <row r="23" spans="2:11" ht="12.75">
      <c r="B23" s="100" t="s">
        <v>26</v>
      </c>
      <c r="C23" s="100"/>
      <c r="D23" s="100"/>
      <c r="E23" s="34">
        <v>16185</v>
      </c>
      <c r="F23" s="34">
        <v>11793</v>
      </c>
      <c r="G23" s="116" t="s">
        <v>27</v>
      </c>
      <c r="H23" s="116"/>
      <c r="I23" s="116"/>
      <c r="J23" s="34">
        <v>3205</v>
      </c>
      <c r="K23" s="34">
        <v>2080</v>
      </c>
    </row>
    <row r="24" spans="2:13" ht="12.75">
      <c r="B24" s="116" t="s">
        <v>28</v>
      </c>
      <c r="C24" s="116"/>
      <c r="D24" s="116"/>
      <c r="E24" s="9"/>
      <c r="F24" s="9"/>
      <c r="G24" s="116" t="s">
        <v>29</v>
      </c>
      <c r="H24" s="116"/>
      <c r="I24" s="116"/>
      <c r="J24" s="34">
        <v>9991</v>
      </c>
      <c r="K24" s="34">
        <v>8755</v>
      </c>
      <c r="M24" s="35"/>
    </row>
    <row r="25" spans="2:13" ht="12.75">
      <c r="B25" s="92" t="s">
        <v>30</v>
      </c>
      <c r="C25" s="92"/>
      <c r="D25" s="92"/>
      <c r="E25" s="34">
        <f>+E13+E20</f>
        <v>84617</v>
      </c>
      <c r="F25" s="34">
        <f>+F13+F20</f>
        <v>75113</v>
      </c>
      <c r="G25" s="100" t="s">
        <v>31</v>
      </c>
      <c r="H25" s="100"/>
      <c r="I25" s="100"/>
      <c r="J25" s="34">
        <v>182310</v>
      </c>
      <c r="K25" s="34">
        <v>221339</v>
      </c>
      <c r="M25" s="35"/>
    </row>
    <row r="26" spans="2:11" ht="12.75">
      <c r="B26" s="92" t="s">
        <v>32</v>
      </c>
      <c r="C26" s="92"/>
      <c r="D26" s="92"/>
      <c r="E26" s="34">
        <v>110889</v>
      </c>
      <c r="F26" s="34">
        <v>157072</v>
      </c>
      <c r="G26" s="100" t="s">
        <v>33</v>
      </c>
      <c r="H26" s="100"/>
      <c r="I26" s="100"/>
      <c r="J26" s="9"/>
      <c r="K26" s="9">
        <v>11</v>
      </c>
    </row>
    <row r="27" spans="2:11" ht="12.75">
      <c r="B27" s="93" t="s">
        <v>34</v>
      </c>
      <c r="C27" s="93"/>
      <c r="D27" s="93"/>
      <c r="E27" s="34">
        <f>+E13+E20+E26</f>
        <v>195506</v>
      </c>
      <c r="F27" s="34">
        <f>+F13+F20+F26</f>
        <v>232185</v>
      </c>
      <c r="G27" s="94" t="s">
        <v>35</v>
      </c>
      <c r="H27" s="94"/>
      <c r="I27" s="94"/>
      <c r="J27" s="115">
        <f>+J13+J21</f>
        <v>195506</v>
      </c>
      <c r="K27" s="115">
        <f>+K13+K21+K26</f>
        <v>232185</v>
      </c>
    </row>
    <row r="28" spans="2:11" ht="12.75">
      <c r="B28" s="93" t="s">
        <v>36</v>
      </c>
      <c r="C28" s="93"/>
      <c r="D28" s="93"/>
      <c r="E28" s="9"/>
      <c r="F28" s="9"/>
      <c r="G28" s="94"/>
      <c r="H28" s="94"/>
      <c r="I28" s="94"/>
      <c r="J28" s="115"/>
      <c r="K28" s="115"/>
    </row>
    <row r="29" spans="7:11" ht="12.75">
      <c r="G29" s="108" t="s">
        <v>37</v>
      </c>
      <c r="H29" s="109"/>
      <c r="I29" s="109"/>
      <c r="J29" s="10"/>
      <c r="K29" s="10"/>
    </row>
    <row r="31" spans="2:11" ht="12.75">
      <c r="B31" s="110" t="s">
        <v>38</v>
      </c>
      <c r="C31" s="111"/>
      <c r="D31" s="111"/>
      <c r="E31" s="111"/>
      <c r="F31" s="111"/>
      <c r="G31" s="111" t="s">
        <v>39</v>
      </c>
      <c r="H31" s="111"/>
      <c r="I31" s="111"/>
      <c r="J31" s="111"/>
      <c r="K31" s="111"/>
    </row>
    <row r="32" spans="2:11" ht="12.75">
      <c r="B32" s="112"/>
      <c r="C32" s="112"/>
      <c r="D32" s="112"/>
      <c r="E32" s="112"/>
      <c r="F32" s="112"/>
      <c r="G32" s="111"/>
      <c r="H32" s="111"/>
      <c r="I32" s="111"/>
      <c r="J32" s="111"/>
      <c r="K32" s="111"/>
    </row>
    <row r="33" spans="2:11" ht="12.75">
      <c r="B33" s="113" t="s">
        <v>40</v>
      </c>
      <c r="C33" s="113"/>
      <c r="D33" s="113"/>
      <c r="E33" s="114" t="s">
        <v>93</v>
      </c>
      <c r="F33" s="114" t="s">
        <v>96</v>
      </c>
      <c r="G33" s="86" t="s">
        <v>41</v>
      </c>
      <c r="H33" s="92"/>
      <c r="I33" s="92"/>
      <c r="J33" s="114" t="s">
        <v>93</v>
      </c>
      <c r="K33" s="114" t="s">
        <v>96</v>
      </c>
    </row>
    <row r="34" spans="2:11" ht="12.75">
      <c r="B34" s="113"/>
      <c r="C34" s="113"/>
      <c r="D34" s="113"/>
      <c r="E34" s="114"/>
      <c r="F34" s="114"/>
      <c r="G34" s="92"/>
      <c r="H34" s="92"/>
      <c r="I34" s="92"/>
      <c r="J34" s="114"/>
      <c r="K34" s="114"/>
    </row>
    <row r="35" spans="2:11" ht="12.75">
      <c r="B35" s="113"/>
      <c r="C35" s="113"/>
      <c r="D35" s="113"/>
      <c r="E35" s="114"/>
      <c r="F35" s="114"/>
      <c r="G35" s="100" t="s">
        <v>42</v>
      </c>
      <c r="H35" s="100"/>
      <c r="I35" s="100"/>
      <c r="J35" s="34">
        <v>127730</v>
      </c>
      <c r="K35" s="34">
        <v>97197</v>
      </c>
    </row>
    <row r="36" spans="2:11" ht="24.75" customHeight="1">
      <c r="B36" s="98" t="s">
        <v>97</v>
      </c>
      <c r="C36" s="100"/>
      <c r="D36" s="100"/>
      <c r="E36" s="58">
        <v>187760</v>
      </c>
      <c r="F36" s="58">
        <v>139132</v>
      </c>
      <c r="G36" s="107" t="s">
        <v>43</v>
      </c>
      <c r="H36" s="100"/>
      <c r="I36" s="100"/>
      <c r="J36" s="34">
        <v>147133</v>
      </c>
      <c r="K36" s="34">
        <v>119476</v>
      </c>
    </row>
    <row r="37" spans="2:14" ht="24" customHeight="1">
      <c r="B37" s="98" t="s">
        <v>98</v>
      </c>
      <c r="C37" s="100"/>
      <c r="D37" s="100"/>
      <c r="E37" s="60">
        <v>184746</v>
      </c>
      <c r="F37" s="60">
        <v>140632</v>
      </c>
      <c r="G37" s="107" t="s">
        <v>44</v>
      </c>
      <c r="H37" s="100"/>
      <c r="I37" s="100"/>
      <c r="J37" s="34">
        <f>+J35-J36</f>
        <v>-19403</v>
      </c>
      <c r="K37" s="34">
        <f>+K35-K36</f>
        <v>-22279</v>
      </c>
      <c r="L37" s="35"/>
      <c r="M37" s="35"/>
      <c r="N37" s="35"/>
    </row>
    <row r="38" spans="2:13" ht="12.75">
      <c r="B38" s="106" t="s">
        <v>45</v>
      </c>
      <c r="C38" s="106"/>
      <c r="D38" s="106"/>
      <c r="E38" s="59">
        <f>+E36-E37</f>
        <v>3014</v>
      </c>
      <c r="F38" s="59">
        <f>+F36-F37</f>
        <v>-1500</v>
      </c>
      <c r="G38" s="100" t="s">
        <v>46</v>
      </c>
      <c r="H38" s="100"/>
      <c r="I38" s="100"/>
      <c r="J38" s="34">
        <v>311</v>
      </c>
      <c r="K38" s="34">
        <v>104</v>
      </c>
      <c r="M38" s="35"/>
    </row>
    <row r="39" spans="2:13" ht="12.75">
      <c r="B39" s="86" t="s">
        <v>47</v>
      </c>
      <c r="C39" s="86"/>
      <c r="D39" s="86"/>
      <c r="E39" s="87"/>
      <c r="F39" s="87"/>
      <c r="G39" s="100" t="s">
        <v>48</v>
      </c>
      <c r="H39" s="100"/>
      <c r="I39" s="100"/>
      <c r="J39" s="34">
        <v>28899</v>
      </c>
      <c r="K39" s="34">
        <v>25327</v>
      </c>
      <c r="M39" s="35"/>
    </row>
    <row r="40" spans="2:11" ht="12.75">
      <c r="B40" s="86"/>
      <c r="C40" s="86"/>
      <c r="D40" s="86"/>
      <c r="E40" s="87"/>
      <c r="F40" s="87"/>
      <c r="G40" s="98" t="s">
        <v>49</v>
      </c>
      <c r="H40" s="98"/>
      <c r="I40" s="98"/>
      <c r="J40" s="34">
        <v>1800</v>
      </c>
      <c r="K40" s="34">
        <v>3133</v>
      </c>
    </row>
    <row r="41" spans="2:11" ht="24" customHeight="1">
      <c r="B41" s="98" t="s">
        <v>99</v>
      </c>
      <c r="C41" s="99"/>
      <c r="D41" s="99"/>
      <c r="E41" s="57">
        <v>137</v>
      </c>
      <c r="F41" s="62"/>
      <c r="G41" s="98" t="s">
        <v>50</v>
      </c>
      <c r="H41" s="86"/>
      <c r="I41" s="86"/>
      <c r="J41" s="34">
        <v>1386</v>
      </c>
      <c r="K41" s="34">
        <v>1801</v>
      </c>
    </row>
    <row r="42" spans="2:11" ht="25.5" customHeight="1">
      <c r="B42" s="98" t="s">
        <v>100</v>
      </c>
      <c r="C42" s="99"/>
      <c r="D42" s="99"/>
      <c r="E42" s="56"/>
      <c r="F42" s="56"/>
      <c r="G42" s="99" t="s">
        <v>51</v>
      </c>
      <c r="H42" s="100"/>
      <c r="I42" s="100"/>
      <c r="J42" s="34">
        <f>+J37+J38-J39+J40-J41</f>
        <v>-47577</v>
      </c>
      <c r="K42" s="34">
        <f>+K37+K38-K39+K40-K41</f>
        <v>-46170</v>
      </c>
    </row>
    <row r="43" spans="2:13" ht="22.5" customHeight="1">
      <c r="B43" s="100" t="s">
        <v>45</v>
      </c>
      <c r="C43" s="100"/>
      <c r="D43" s="100"/>
      <c r="E43" s="56">
        <f>+E41-E42</f>
        <v>137</v>
      </c>
      <c r="F43" s="56"/>
      <c r="G43" s="103" t="s">
        <v>52</v>
      </c>
      <c r="H43" s="104"/>
      <c r="I43" s="105"/>
      <c r="J43" s="36"/>
      <c r="K43" s="36"/>
      <c r="M43" s="35"/>
    </row>
    <row r="44" spans="2:11" ht="12.75">
      <c r="B44" s="86" t="s">
        <v>53</v>
      </c>
      <c r="C44" s="86"/>
      <c r="D44" s="86"/>
      <c r="E44" s="87"/>
      <c r="F44" s="87"/>
      <c r="G44" s="86" t="s">
        <v>54</v>
      </c>
      <c r="H44" s="86"/>
      <c r="I44" s="86"/>
      <c r="J44" s="101">
        <f>+J42</f>
        <v>-47577</v>
      </c>
      <c r="K44" s="101">
        <f>+K42</f>
        <v>-46170</v>
      </c>
    </row>
    <row r="45" spans="2:11" ht="12.75">
      <c r="B45" s="86"/>
      <c r="C45" s="86"/>
      <c r="D45" s="86"/>
      <c r="E45" s="87"/>
      <c r="F45" s="87"/>
      <c r="G45" s="86"/>
      <c r="H45" s="86"/>
      <c r="I45" s="86"/>
      <c r="J45" s="101"/>
      <c r="K45" s="101"/>
    </row>
    <row r="46" spans="2:12" ht="23.25" customHeight="1">
      <c r="B46" s="98" t="s">
        <v>101</v>
      </c>
      <c r="C46" s="99"/>
      <c r="D46" s="99"/>
      <c r="E46" s="61">
        <v>1704</v>
      </c>
      <c r="F46" s="61">
        <v>3951</v>
      </c>
      <c r="G46" s="102" t="s">
        <v>55</v>
      </c>
      <c r="H46" s="93"/>
      <c r="I46" s="93"/>
      <c r="J46" s="34"/>
      <c r="K46" s="34">
        <v>-29</v>
      </c>
      <c r="L46" s="35"/>
    </row>
    <row r="47" spans="2:11" ht="24" customHeight="1">
      <c r="B47" s="98" t="s">
        <v>102</v>
      </c>
      <c r="C47" s="99"/>
      <c r="D47" s="99"/>
      <c r="E47" s="58">
        <v>4753</v>
      </c>
      <c r="F47" s="58">
        <v>2302</v>
      </c>
      <c r="G47" s="95" t="s">
        <v>56</v>
      </c>
      <c r="H47" s="96"/>
      <c r="I47" s="96"/>
      <c r="J47" s="34"/>
      <c r="K47" s="34"/>
    </row>
    <row r="48" spans="2:11" ht="12.75">
      <c r="B48" s="100" t="s">
        <v>45</v>
      </c>
      <c r="C48" s="100"/>
      <c r="D48" s="100"/>
      <c r="E48" s="59">
        <f>+E46-E47</f>
        <v>-3049</v>
      </c>
      <c r="F48" s="59">
        <f>+F46-F47</f>
        <v>1649</v>
      </c>
      <c r="G48" s="96" t="s">
        <v>57</v>
      </c>
      <c r="H48" s="96"/>
      <c r="I48" s="96"/>
      <c r="J48" s="34">
        <f>+J44</f>
        <v>-47577</v>
      </c>
      <c r="K48" s="34">
        <f>+K44+K46</f>
        <v>-46199</v>
      </c>
    </row>
    <row r="49" spans="2:11" ht="21.75" customHeight="1">
      <c r="B49" s="94" t="s">
        <v>58</v>
      </c>
      <c r="C49" s="94"/>
      <c r="D49" s="94"/>
      <c r="E49" s="61">
        <v>189601</v>
      </c>
      <c r="F49" s="61">
        <f>+F36+F41+F46</f>
        <v>143083</v>
      </c>
      <c r="G49" s="95" t="s">
        <v>59</v>
      </c>
      <c r="H49" s="96"/>
      <c r="I49" s="96"/>
      <c r="J49" s="34"/>
      <c r="K49" s="34"/>
    </row>
    <row r="50" spans="2:11" ht="21.75" customHeight="1">
      <c r="B50" s="94" t="s">
        <v>60</v>
      </c>
      <c r="C50" s="94"/>
      <c r="D50" s="94"/>
      <c r="E50" s="58">
        <v>189499</v>
      </c>
      <c r="F50" s="58">
        <f>+F37+F42+F47</f>
        <v>142934</v>
      </c>
      <c r="G50" s="97" t="s">
        <v>61</v>
      </c>
      <c r="H50" s="93"/>
      <c r="I50" s="93"/>
      <c r="J50" s="34"/>
      <c r="K50" s="34"/>
    </row>
    <row r="51" spans="2:11" ht="12.75">
      <c r="B51" s="92" t="s">
        <v>62</v>
      </c>
      <c r="C51" s="92"/>
      <c r="D51" s="92"/>
      <c r="E51" s="59">
        <f>+E49-E50</f>
        <v>102</v>
      </c>
      <c r="F51" s="59">
        <f>+F49-F50</f>
        <v>149</v>
      </c>
      <c r="G51" s="93" t="s">
        <v>63</v>
      </c>
      <c r="H51" s="93"/>
      <c r="I51" s="93"/>
      <c r="J51" s="34"/>
      <c r="K51" s="34"/>
    </row>
    <row r="52" spans="2:11" ht="18" customHeight="1">
      <c r="B52" s="86" t="s">
        <v>64</v>
      </c>
      <c r="C52" s="86"/>
      <c r="D52" s="86"/>
      <c r="E52" s="87">
        <v>91</v>
      </c>
      <c r="F52" s="87">
        <v>144</v>
      </c>
      <c r="G52" s="93" t="s">
        <v>65</v>
      </c>
      <c r="H52" s="93"/>
      <c r="I52" s="93"/>
      <c r="J52" s="33"/>
      <c r="K52" s="33"/>
    </row>
    <row r="53" spans="2:11" ht="21" customHeight="1">
      <c r="B53" s="86"/>
      <c r="C53" s="86"/>
      <c r="D53" s="86"/>
      <c r="E53" s="87"/>
      <c r="F53" s="87"/>
      <c r="G53" s="89" t="s">
        <v>66</v>
      </c>
      <c r="H53" s="93"/>
      <c r="I53" s="93"/>
      <c r="J53" s="33"/>
      <c r="K53" s="33"/>
    </row>
    <row r="54" spans="2:11" ht="12.75">
      <c r="B54" s="89" t="s">
        <v>103</v>
      </c>
      <c r="C54" s="86"/>
      <c r="D54" s="86"/>
      <c r="E54" s="87">
        <v>-49</v>
      </c>
      <c r="F54" s="87">
        <v>-166</v>
      </c>
      <c r="G54" s="90"/>
      <c r="H54" s="91"/>
      <c r="I54" s="91"/>
      <c r="J54" s="11"/>
      <c r="K54" s="11"/>
    </row>
    <row r="55" spans="2:6" ht="19.5" customHeight="1">
      <c r="B55" s="86"/>
      <c r="C55" s="86"/>
      <c r="D55" s="86"/>
      <c r="E55" s="87"/>
      <c r="F55" s="87"/>
    </row>
    <row r="56" spans="2:8" ht="12.75">
      <c r="B56" s="86" t="s">
        <v>67</v>
      </c>
      <c r="C56" s="86"/>
      <c r="D56" s="86"/>
      <c r="E56" s="87">
        <f>+E51+E52+E54</f>
        <v>144</v>
      </c>
      <c r="F56" s="87">
        <f>+F51+F52+F54</f>
        <v>127</v>
      </c>
      <c r="H56" s="35"/>
    </row>
    <row r="57" spans="2:6" ht="12.75">
      <c r="B57" s="86"/>
      <c r="C57" s="86"/>
      <c r="D57" s="86"/>
      <c r="E57" s="87"/>
      <c r="F57" s="87"/>
    </row>
    <row r="59" spans="1:11" ht="12.75">
      <c r="A59" s="88" t="s">
        <v>68</v>
      </c>
      <c r="B59" s="88"/>
      <c r="C59" s="88"/>
      <c r="D59" s="88"/>
      <c r="E59" s="88"/>
      <c r="F59" s="88"/>
      <c r="G59" s="88"/>
      <c r="H59" s="88"/>
      <c r="I59" s="88"/>
      <c r="J59" s="88"/>
      <c r="K59" s="88"/>
    </row>
    <row r="61" spans="2:24" ht="12.75">
      <c r="B61" s="12"/>
      <c r="C61" s="13"/>
      <c r="D61" s="70" t="s">
        <v>93</v>
      </c>
      <c r="E61" s="71"/>
      <c r="F61" s="71"/>
      <c r="G61" s="72"/>
      <c r="H61" s="73" t="s">
        <v>96</v>
      </c>
      <c r="I61" s="71"/>
      <c r="J61" s="71"/>
      <c r="K61" s="74"/>
      <c r="M61" s="41"/>
      <c r="N61" s="41"/>
      <c r="O61" s="64"/>
      <c r="P61" s="65"/>
      <c r="Q61" s="65"/>
      <c r="R61" s="65"/>
      <c r="S61" s="64"/>
      <c r="T61" s="65"/>
      <c r="U61" s="65"/>
      <c r="V61" s="65"/>
      <c r="W61" s="26"/>
      <c r="X61" s="26"/>
    </row>
    <row r="62" spans="2:24" ht="12.75">
      <c r="B62" s="14"/>
      <c r="C62" s="15"/>
      <c r="D62" s="16"/>
      <c r="E62" s="17"/>
      <c r="F62" s="17"/>
      <c r="G62" s="50"/>
      <c r="H62" s="17"/>
      <c r="I62" s="17"/>
      <c r="J62" s="17"/>
      <c r="K62" s="18"/>
      <c r="M62" s="41"/>
      <c r="N62" s="41"/>
      <c r="O62" s="42"/>
      <c r="P62" s="42"/>
      <c r="Q62" s="42"/>
      <c r="R62" s="42"/>
      <c r="S62" s="42"/>
      <c r="T62" s="42"/>
      <c r="U62" s="42"/>
      <c r="V62" s="42"/>
      <c r="W62" s="26"/>
      <c r="X62" s="26"/>
    </row>
    <row r="63" spans="2:24" ht="19.5">
      <c r="B63" s="19"/>
      <c r="C63" s="20"/>
      <c r="D63" s="21" t="s">
        <v>69</v>
      </c>
      <c r="E63" s="21" t="s">
        <v>70</v>
      </c>
      <c r="F63" s="21" t="s">
        <v>71</v>
      </c>
      <c r="G63" s="51" t="s">
        <v>72</v>
      </c>
      <c r="H63" s="46" t="s">
        <v>69</v>
      </c>
      <c r="I63" s="21" t="s">
        <v>70</v>
      </c>
      <c r="J63" s="21" t="s">
        <v>71</v>
      </c>
      <c r="K63" s="21" t="s">
        <v>72</v>
      </c>
      <c r="M63" s="41"/>
      <c r="N63" s="41"/>
      <c r="O63" s="42"/>
      <c r="P63" s="42"/>
      <c r="Q63" s="42"/>
      <c r="R63" s="42"/>
      <c r="S63" s="42"/>
      <c r="T63" s="42"/>
      <c r="U63" s="42"/>
      <c r="V63" s="42"/>
      <c r="W63" s="26"/>
      <c r="X63" s="26"/>
    </row>
    <row r="64" spans="2:24" ht="19.5">
      <c r="B64" s="22" t="s">
        <v>73</v>
      </c>
      <c r="C64" s="22"/>
      <c r="D64" s="47">
        <v>50053</v>
      </c>
      <c r="E64" s="40"/>
      <c r="F64" s="40"/>
      <c r="G64" s="52">
        <f>+D64+E64-F64</f>
        <v>50053</v>
      </c>
      <c r="H64" s="47">
        <v>50053</v>
      </c>
      <c r="I64" s="40"/>
      <c r="J64" s="40"/>
      <c r="K64" s="40">
        <f>+H64+I64</f>
        <v>50053</v>
      </c>
      <c r="M64" s="43"/>
      <c r="N64" s="43"/>
      <c r="O64" s="30"/>
      <c r="P64" s="44"/>
      <c r="Q64" s="44"/>
      <c r="R64" s="44"/>
      <c r="S64" s="44"/>
      <c r="T64" s="44"/>
      <c r="U64" s="44"/>
      <c r="V64" s="44"/>
      <c r="W64" s="26"/>
      <c r="X64" s="26"/>
    </row>
    <row r="65" spans="2:24" ht="19.5">
      <c r="B65" s="22" t="s">
        <v>74</v>
      </c>
      <c r="C65" s="22"/>
      <c r="D65" s="47">
        <v>1043</v>
      </c>
      <c r="E65" s="40"/>
      <c r="F65" s="40"/>
      <c r="G65" s="52">
        <f aca="true" t="shared" si="0" ref="G65:G71">+D65+E65-F65</f>
        <v>1043</v>
      </c>
      <c r="H65" s="47">
        <v>1043</v>
      </c>
      <c r="I65" s="40"/>
      <c r="J65" s="40"/>
      <c r="K65" s="45">
        <f>+H65+I65</f>
        <v>1043</v>
      </c>
      <c r="M65" s="43"/>
      <c r="N65" s="43"/>
      <c r="O65" s="30"/>
      <c r="P65" s="44"/>
      <c r="Q65" s="44"/>
      <c r="R65" s="44"/>
      <c r="S65" s="44"/>
      <c r="T65" s="44"/>
      <c r="U65" s="44"/>
      <c r="V65" s="44"/>
      <c r="W65" s="26"/>
      <c r="X65" s="26"/>
    </row>
    <row r="66" spans="2:11" ht="29.25">
      <c r="B66" s="22" t="s">
        <v>75</v>
      </c>
      <c r="C66" s="22"/>
      <c r="D66" s="49"/>
      <c r="E66" s="32"/>
      <c r="F66" s="32"/>
      <c r="G66" s="52"/>
      <c r="H66" s="49"/>
      <c r="I66" s="32"/>
      <c r="J66" s="32"/>
      <c r="K66" s="39"/>
    </row>
    <row r="67" spans="2:13" ht="19.5">
      <c r="B67" s="22" t="s">
        <v>76</v>
      </c>
      <c r="C67" s="22"/>
      <c r="D67" s="48"/>
      <c r="E67" s="32"/>
      <c r="F67" s="32"/>
      <c r="G67" s="52"/>
      <c r="H67" s="48"/>
      <c r="I67" s="32"/>
      <c r="J67" s="32"/>
      <c r="K67" s="32"/>
      <c r="M67" s="38"/>
    </row>
    <row r="68" spans="2:11" ht="12.75">
      <c r="B68" s="22" t="s">
        <v>77</v>
      </c>
      <c r="C68" s="22"/>
      <c r="D68" s="48"/>
      <c r="E68" s="32"/>
      <c r="F68" s="32"/>
      <c r="G68" s="52"/>
      <c r="H68" s="48"/>
      <c r="I68" s="39"/>
      <c r="J68" s="32"/>
      <c r="K68" s="39"/>
    </row>
    <row r="69" spans="2:11" ht="29.25">
      <c r="B69" s="22" t="s">
        <v>78</v>
      </c>
      <c r="C69" s="37"/>
      <c r="D69" s="49">
        <v>27289</v>
      </c>
      <c r="E69" s="39"/>
      <c r="F69" s="39">
        <v>5412</v>
      </c>
      <c r="G69" s="52">
        <f t="shared" si="0"/>
        <v>21877</v>
      </c>
      <c r="H69" s="49">
        <v>21877</v>
      </c>
      <c r="I69" s="39">
        <v>15</v>
      </c>
      <c r="J69" s="39">
        <v>4246</v>
      </c>
      <c r="K69" s="39">
        <f>+H69+I69-J69</f>
        <v>17646</v>
      </c>
    </row>
    <row r="70" spans="2:11" ht="19.5">
      <c r="B70" s="22" t="s">
        <v>79</v>
      </c>
      <c r="C70" s="37"/>
      <c r="D70" s="49"/>
      <c r="E70" s="39"/>
      <c r="F70" s="39"/>
      <c r="G70" s="52"/>
      <c r="H70" s="49"/>
      <c r="I70" s="39"/>
      <c r="J70" s="39"/>
      <c r="K70" s="39"/>
    </row>
    <row r="71" spans="2:13" ht="29.25">
      <c r="B71" s="22" t="s">
        <v>80</v>
      </c>
      <c r="C71" s="22"/>
      <c r="D71" s="49">
        <v>78385</v>
      </c>
      <c r="E71" s="39"/>
      <c r="F71" s="39">
        <v>5412</v>
      </c>
      <c r="G71" s="52">
        <f t="shared" si="0"/>
        <v>72973</v>
      </c>
      <c r="H71" s="49">
        <v>72973</v>
      </c>
      <c r="I71" s="39"/>
      <c r="J71" s="39">
        <v>4231</v>
      </c>
      <c r="K71" s="39">
        <f>+H71+I71-J71</f>
        <v>68742</v>
      </c>
      <c r="L71" s="35"/>
      <c r="M71" s="35"/>
    </row>
    <row r="72" spans="2:11" ht="29.25">
      <c r="B72" s="23" t="s">
        <v>81</v>
      </c>
      <c r="C72" s="23"/>
      <c r="D72" s="48"/>
      <c r="E72" s="32"/>
      <c r="F72" s="32"/>
      <c r="G72" s="52"/>
      <c r="H72" s="48"/>
      <c r="I72" s="32"/>
      <c r="J72" s="32"/>
      <c r="K72" s="32"/>
    </row>
    <row r="73" spans="2:13" ht="12.75">
      <c r="B73" s="23" t="s">
        <v>82</v>
      </c>
      <c r="C73" s="23"/>
      <c r="D73" s="49">
        <f aca="true" t="shared" si="1" ref="D73:K73">+D64+D65+D69-D71</f>
        <v>0</v>
      </c>
      <c r="E73" s="49">
        <f t="shared" si="1"/>
        <v>0</v>
      </c>
      <c r="F73" s="49">
        <f t="shared" si="1"/>
        <v>0</v>
      </c>
      <c r="G73" s="63">
        <f t="shared" si="1"/>
        <v>0</v>
      </c>
      <c r="H73" s="49">
        <f t="shared" si="1"/>
        <v>0</v>
      </c>
      <c r="I73" s="49">
        <f t="shared" si="1"/>
        <v>15</v>
      </c>
      <c r="J73" s="49">
        <f t="shared" si="1"/>
        <v>15</v>
      </c>
      <c r="K73" s="49">
        <f t="shared" si="1"/>
        <v>0</v>
      </c>
      <c r="L73" s="35"/>
      <c r="M73" s="35"/>
    </row>
    <row r="74" spans="1:13" ht="39">
      <c r="A74" s="24"/>
      <c r="B74" s="23" t="s">
        <v>83</v>
      </c>
      <c r="C74" s="23"/>
      <c r="D74" s="54">
        <v>63327</v>
      </c>
      <c r="E74" s="53">
        <v>52990</v>
      </c>
      <c r="F74" s="53">
        <v>5428</v>
      </c>
      <c r="G74" s="55">
        <f>+D74+E74-F74</f>
        <v>110889</v>
      </c>
      <c r="H74" s="54">
        <v>110889</v>
      </c>
      <c r="I74" s="53">
        <v>50429</v>
      </c>
      <c r="J74" s="53">
        <v>4246</v>
      </c>
      <c r="K74" s="53">
        <f>+H74+I74-J74</f>
        <v>157072</v>
      </c>
      <c r="M74" s="35"/>
    </row>
    <row r="75" spans="1:11" ht="6" customHeight="1">
      <c r="A75" s="75"/>
      <c r="B75" s="75"/>
      <c r="C75" s="25"/>
      <c r="D75" s="26"/>
      <c r="E75" s="26"/>
      <c r="F75" s="26"/>
      <c r="G75" s="26"/>
      <c r="H75" s="26"/>
      <c r="I75" s="26"/>
      <c r="J75" s="26"/>
      <c r="K75" s="26"/>
    </row>
    <row r="76" ht="3.75" customHeight="1"/>
    <row r="77" spans="2:11" ht="409.5" customHeight="1">
      <c r="B77" s="138" t="s">
        <v>106</v>
      </c>
      <c r="C77" s="139"/>
      <c r="D77" s="139"/>
      <c r="E77" s="139"/>
      <c r="F77" s="139"/>
      <c r="G77" s="139"/>
      <c r="H77" s="139"/>
      <c r="I77" s="139"/>
      <c r="J77" s="139"/>
      <c r="K77" s="139"/>
    </row>
    <row r="78" spans="2:11" ht="14.25" customHeight="1">
      <c r="B78" s="27"/>
      <c r="C78" s="28"/>
      <c r="D78" s="28"/>
      <c r="E78" s="28"/>
      <c r="F78" s="28"/>
      <c r="G78" s="28"/>
      <c r="H78" s="28"/>
      <c r="I78" s="28"/>
      <c r="J78" s="28"/>
      <c r="K78" s="28"/>
    </row>
    <row r="79" spans="2:11" ht="51.75" customHeight="1">
      <c r="B79" s="78" t="s">
        <v>84</v>
      </c>
      <c r="C79" s="79"/>
      <c r="D79" s="79"/>
      <c r="E79" s="79"/>
      <c r="F79" s="79"/>
      <c r="G79" s="79"/>
      <c r="H79" s="79"/>
      <c r="I79" s="79"/>
      <c r="J79" s="79"/>
      <c r="K79" s="79"/>
    </row>
    <row r="80" spans="2:22" ht="18" customHeight="1">
      <c r="B80" s="80" t="s">
        <v>107</v>
      </c>
      <c r="C80" s="81"/>
      <c r="D80" s="81"/>
      <c r="E80" s="81"/>
      <c r="F80" s="81"/>
      <c r="G80" s="81"/>
      <c r="H80" s="81"/>
      <c r="I80" s="81"/>
      <c r="J80" s="81"/>
      <c r="K80" s="81"/>
      <c r="M80" s="66"/>
      <c r="N80" s="67"/>
      <c r="O80" s="67"/>
      <c r="P80" s="67"/>
      <c r="Q80" s="67"/>
      <c r="R80" s="67"/>
      <c r="S80" s="67"/>
      <c r="T80" s="67"/>
      <c r="U80" s="67"/>
      <c r="V80" s="67"/>
    </row>
    <row r="81" spans="2:22" ht="10.5" customHeight="1">
      <c r="B81" s="81"/>
      <c r="C81" s="81"/>
      <c r="D81" s="81"/>
      <c r="E81" s="81"/>
      <c r="F81" s="81"/>
      <c r="G81" s="81"/>
      <c r="H81" s="81"/>
      <c r="I81" s="81"/>
      <c r="J81" s="81"/>
      <c r="K81" s="81"/>
      <c r="M81" s="67"/>
      <c r="N81" s="67"/>
      <c r="O81" s="67"/>
      <c r="P81" s="67"/>
      <c r="Q81" s="67"/>
      <c r="R81" s="67"/>
      <c r="S81" s="67"/>
      <c r="T81" s="67"/>
      <c r="U81" s="67"/>
      <c r="V81" s="67"/>
    </row>
    <row r="82" spans="2:22" ht="12.75">
      <c r="B82" s="81"/>
      <c r="C82" s="81"/>
      <c r="D82" s="81"/>
      <c r="E82" s="81"/>
      <c r="F82" s="81"/>
      <c r="G82" s="81"/>
      <c r="H82" s="81"/>
      <c r="I82" s="81"/>
      <c r="J82" s="81"/>
      <c r="K82" s="81"/>
      <c r="M82" s="67"/>
      <c r="N82" s="67"/>
      <c r="O82" s="67"/>
      <c r="P82" s="67"/>
      <c r="Q82" s="67"/>
      <c r="R82" s="67"/>
      <c r="S82" s="67"/>
      <c r="T82" s="67"/>
      <c r="U82" s="67"/>
      <c r="V82" s="67"/>
    </row>
    <row r="83" spans="2:22" ht="12.75">
      <c r="B83" s="81"/>
      <c r="C83" s="81"/>
      <c r="D83" s="81"/>
      <c r="E83" s="81"/>
      <c r="F83" s="81"/>
      <c r="G83" s="81"/>
      <c r="H83" s="81"/>
      <c r="I83" s="81"/>
      <c r="J83" s="81"/>
      <c r="K83" s="81"/>
      <c r="M83" s="67"/>
      <c r="N83" s="67"/>
      <c r="O83" s="67"/>
      <c r="P83" s="67"/>
      <c r="Q83" s="67"/>
      <c r="R83" s="67"/>
      <c r="S83" s="67"/>
      <c r="T83" s="67"/>
      <c r="U83" s="67"/>
      <c r="V83" s="67"/>
    </row>
    <row r="84" spans="2:22" ht="4.5" customHeight="1">
      <c r="B84" s="81"/>
      <c r="C84" s="81"/>
      <c r="D84" s="81"/>
      <c r="E84" s="81"/>
      <c r="F84" s="81"/>
      <c r="G84" s="81"/>
      <c r="H84" s="81"/>
      <c r="I84" s="81"/>
      <c r="J84" s="81"/>
      <c r="K84" s="81"/>
      <c r="M84" s="67"/>
      <c r="N84" s="67"/>
      <c r="O84" s="67"/>
      <c r="P84" s="67"/>
      <c r="Q84" s="67"/>
      <c r="R84" s="67"/>
      <c r="S84" s="67"/>
      <c r="T84" s="67"/>
      <c r="U84" s="67"/>
      <c r="V84" s="67"/>
    </row>
    <row r="85" spans="2:22" ht="4.5" customHeight="1">
      <c r="B85" s="81"/>
      <c r="C85" s="81"/>
      <c r="D85" s="81"/>
      <c r="E85" s="81"/>
      <c r="F85" s="81"/>
      <c r="G85" s="81"/>
      <c r="H85" s="81"/>
      <c r="I85" s="81"/>
      <c r="J85" s="81"/>
      <c r="K85" s="81"/>
      <c r="M85" s="67"/>
      <c r="N85" s="67"/>
      <c r="O85" s="67"/>
      <c r="P85" s="67"/>
      <c r="Q85" s="67"/>
      <c r="R85" s="67"/>
      <c r="S85" s="67"/>
      <c r="T85" s="67"/>
      <c r="U85" s="67"/>
      <c r="V85" s="67"/>
    </row>
    <row r="86" spans="2:22" ht="2.25" customHeight="1">
      <c r="B86" s="81"/>
      <c r="C86" s="81"/>
      <c r="D86" s="81"/>
      <c r="E86" s="81"/>
      <c r="F86" s="81"/>
      <c r="G86" s="81"/>
      <c r="H86" s="81"/>
      <c r="I86" s="81"/>
      <c r="J86" s="81"/>
      <c r="K86" s="81"/>
      <c r="M86" s="67"/>
      <c r="N86" s="67"/>
      <c r="O86" s="67"/>
      <c r="P86" s="67"/>
      <c r="Q86" s="67"/>
      <c r="R86" s="67"/>
      <c r="S86" s="67"/>
      <c r="T86" s="67"/>
      <c r="U86" s="67"/>
      <c r="V86" s="67"/>
    </row>
    <row r="87" spans="2:11" ht="3.75" customHeight="1">
      <c r="B87" s="29"/>
      <c r="C87" s="29"/>
      <c r="D87" s="29"/>
      <c r="E87" s="29"/>
      <c r="F87" s="29"/>
      <c r="G87" s="29"/>
      <c r="H87" s="29"/>
      <c r="I87" s="29"/>
      <c r="J87" s="29"/>
      <c r="K87" s="29"/>
    </row>
    <row r="88" spans="2:11" ht="12.75">
      <c r="B88" s="82" t="s">
        <v>85</v>
      </c>
      <c r="C88" s="83"/>
      <c r="D88" s="83"/>
      <c r="E88" s="83"/>
      <c r="F88" s="83"/>
      <c r="G88" s="83"/>
      <c r="H88" s="83"/>
      <c r="I88" s="83"/>
      <c r="J88" s="83"/>
      <c r="K88" s="83"/>
    </row>
    <row r="89" spans="2:11" ht="12.75">
      <c r="B89" s="84" t="s">
        <v>108</v>
      </c>
      <c r="C89" s="85"/>
      <c r="D89" s="85"/>
      <c r="E89" s="85"/>
      <c r="F89" s="85"/>
      <c r="G89" s="85"/>
      <c r="H89" s="85"/>
      <c r="I89" s="85"/>
      <c r="J89" s="85"/>
      <c r="K89" s="85"/>
    </row>
    <row r="90" spans="2:11" ht="21.75" customHeight="1">
      <c r="B90" s="85"/>
      <c r="C90" s="85"/>
      <c r="D90" s="85"/>
      <c r="E90" s="85"/>
      <c r="F90" s="85"/>
      <c r="G90" s="85"/>
      <c r="H90" s="85"/>
      <c r="I90" s="85"/>
      <c r="J90" s="85"/>
      <c r="K90" s="85"/>
    </row>
    <row r="91" spans="2:11" ht="24.75" customHeight="1">
      <c r="B91" s="68" t="s">
        <v>104</v>
      </c>
      <c r="C91" s="69"/>
      <c r="D91" s="69"/>
      <c r="E91" s="69"/>
      <c r="F91" s="69"/>
      <c r="G91" s="69"/>
      <c r="H91" s="69"/>
      <c r="I91" s="69"/>
      <c r="J91" s="69"/>
      <c r="K91" s="69"/>
    </row>
    <row r="92" spans="2:11" ht="12.75">
      <c r="B92" s="69"/>
      <c r="C92" s="69"/>
      <c r="D92" s="69"/>
      <c r="E92" s="69"/>
      <c r="F92" s="69"/>
      <c r="G92" s="69"/>
      <c r="H92" s="69"/>
      <c r="I92" s="69"/>
      <c r="J92" s="69"/>
      <c r="K92" s="69"/>
    </row>
    <row r="93" spans="2:11" ht="9" customHeight="1">
      <c r="B93" s="69"/>
      <c r="C93" s="69"/>
      <c r="D93" s="69"/>
      <c r="E93" s="69"/>
      <c r="F93" s="69"/>
      <c r="G93" s="69"/>
      <c r="H93" s="69"/>
      <c r="I93" s="69"/>
      <c r="J93" s="69"/>
      <c r="K93" s="69"/>
    </row>
    <row r="94" spans="2:11" ht="6" customHeight="1">
      <c r="B94" s="30"/>
      <c r="C94" s="30"/>
      <c r="D94" s="30"/>
      <c r="E94" s="30"/>
      <c r="F94" s="30"/>
      <c r="G94" s="30"/>
      <c r="H94" s="30"/>
      <c r="I94" s="30"/>
      <c r="J94" s="30"/>
      <c r="K94" s="30"/>
    </row>
    <row r="95" spans="2:11" ht="12.75">
      <c r="B95" s="141" t="s">
        <v>105</v>
      </c>
      <c r="C95" s="141"/>
      <c r="D95" s="2"/>
      <c r="E95" s="2"/>
      <c r="F95" s="31"/>
      <c r="G95" s="2"/>
      <c r="H95" s="76" t="s">
        <v>86</v>
      </c>
      <c r="I95" s="140"/>
      <c r="J95" s="140"/>
      <c r="K95" s="140"/>
    </row>
    <row r="96" spans="2:11" ht="12.75">
      <c r="B96" s="2"/>
      <c r="C96" s="2"/>
      <c r="D96" s="2"/>
      <c r="E96" s="2"/>
      <c r="F96" s="31"/>
      <c r="G96" s="2"/>
      <c r="H96" s="76" t="s">
        <v>90</v>
      </c>
      <c r="I96" s="76"/>
      <c r="J96" s="76"/>
      <c r="K96" s="76"/>
    </row>
    <row r="97" spans="2:11" ht="6" customHeight="1">
      <c r="B97" s="2"/>
      <c r="C97" s="2"/>
      <c r="D97" s="2"/>
      <c r="E97" s="2"/>
      <c r="F97" s="31"/>
      <c r="G97" s="2"/>
      <c r="H97" s="1"/>
      <c r="I97" s="1"/>
      <c r="J97" s="1"/>
      <c r="K97" s="1"/>
    </row>
    <row r="98" spans="2:11" ht="12.75">
      <c r="B98" s="77"/>
      <c r="C98" s="77"/>
      <c r="D98" s="77"/>
      <c r="E98" s="77"/>
      <c r="F98" s="77"/>
      <c r="G98" s="77"/>
      <c r="H98" s="77"/>
      <c r="I98" s="77"/>
      <c r="J98" s="77"/>
      <c r="K98" s="77"/>
    </row>
    <row r="99" spans="2:11" ht="12.75">
      <c r="B99" s="77"/>
      <c r="C99" s="77"/>
      <c r="D99" s="77"/>
      <c r="E99" s="77"/>
      <c r="F99" s="77"/>
      <c r="G99" s="77"/>
      <c r="H99" s="77"/>
      <c r="I99" s="77"/>
      <c r="J99" s="77"/>
      <c r="K99" s="77"/>
    </row>
    <row r="100" spans="2:11" ht="12.75">
      <c r="B100" s="77"/>
      <c r="C100" s="77"/>
      <c r="D100" s="77"/>
      <c r="E100" s="77"/>
      <c r="F100" s="77"/>
      <c r="G100" s="77"/>
      <c r="H100" s="77"/>
      <c r="I100" s="77"/>
      <c r="J100" s="77"/>
      <c r="K100" s="77"/>
    </row>
    <row r="101" spans="2:11" ht="12.75">
      <c r="B101" s="77"/>
      <c r="C101" s="77"/>
      <c r="D101" s="77"/>
      <c r="E101" s="77"/>
      <c r="F101" s="77"/>
      <c r="G101" s="77"/>
      <c r="H101" s="77"/>
      <c r="I101" s="77"/>
      <c r="J101" s="77"/>
      <c r="K101" s="77"/>
    </row>
  </sheetData>
  <sheetProtection/>
  <mergeCells count="125">
    <mergeCell ref="B1:K1"/>
    <mergeCell ref="B2:K2"/>
    <mergeCell ref="B3:K3"/>
    <mergeCell ref="B5:K5"/>
    <mergeCell ref="B7:C7"/>
    <mergeCell ref="D7:G7"/>
    <mergeCell ref="H7:I7"/>
    <mergeCell ref="J7:K7"/>
    <mergeCell ref="B6:C6"/>
    <mergeCell ref="D6:G6"/>
    <mergeCell ref="H6:I6"/>
    <mergeCell ref="J6:K6"/>
    <mergeCell ref="B13:D13"/>
    <mergeCell ref="G13:I13"/>
    <mergeCell ref="B14:D14"/>
    <mergeCell ref="G14:I14"/>
    <mergeCell ref="B9:K9"/>
    <mergeCell ref="B11:K11"/>
    <mergeCell ref="B12:D12"/>
    <mergeCell ref="G12:I12"/>
    <mergeCell ref="B10:K10"/>
    <mergeCell ref="B17:D18"/>
    <mergeCell ref="E17:E18"/>
    <mergeCell ref="F17:F18"/>
    <mergeCell ref="G17:I17"/>
    <mergeCell ref="G18:I18"/>
    <mergeCell ref="B15:D15"/>
    <mergeCell ref="G15:I15"/>
    <mergeCell ref="B16:D16"/>
    <mergeCell ref="G16:I16"/>
    <mergeCell ref="B21:D21"/>
    <mergeCell ref="G21:I22"/>
    <mergeCell ref="J21:J22"/>
    <mergeCell ref="K21:K22"/>
    <mergeCell ref="B22:D22"/>
    <mergeCell ref="B19:D19"/>
    <mergeCell ref="G19:I19"/>
    <mergeCell ref="B20:D20"/>
    <mergeCell ref="G20:I20"/>
    <mergeCell ref="B25:D25"/>
    <mergeCell ref="G25:I25"/>
    <mergeCell ref="B26:D26"/>
    <mergeCell ref="G26:I26"/>
    <mergeCell ref="B23:D23"/>
    <mergeCell ref="G23:I23"/>
    <mergeCell ref="B24:D24"/>
    <mergeCell ref="G24:I24"/>
    <mergeCell ref="F33:F35"/>
    <mergeCell ref="G33:I34"/>
    <mergeCell ref="J33:J34"/>
    <mergeCell ref="K33:K34"/>
    <mergeCell ref="G35:I35"/>
    <mergeCell ref="B27:D27"/>
    <mergeCell ref="G27:I28"/>
    <mergeCell ref="J27:J28"/>
    <mergeCell ref="K27:K28"/>
    <mergeCell ref="B28:D28"/>
    <mergeCell ref="G40:I40"/>
    <mergeCell ref="B36:D36"/>
    <mergeCell ref="G36:I36"/>
    <mergeCell ref="B37:D37"/>
    <mergeCell ref="G37:I37"/>
    <mergeCell ref="G29:I29"/>
    <mergeCell ref="B31:F32"/>
    <mergeCell ref="G31:K32"/>
    <mergeCell ref="B33:D35"/>
    <mergeCell ref="E33:E35"/>
    <mergeCell ref="B41:D41"/>
    <mergeCell ref="G41:I41"/>
    <mergeCell ref="B42:D42"/>
    <mergeCell ref="G42:I42"/>
    <mergeCell ref="B38:D38"/>
    <mergeCell ref="G38:I38"/>
    <mergeCell ref="B39:D40"/>
    <mergeCell ref="E39:E40"/>
    <mergeCell ref="F39:F40"/>
    <mergeCell ref="G39:I39"/>
    <mergeCell ref="J44:J45"/>
    <mergeCell ref="K44:K45"/>
    <mergeCell ref="B46:D46"/>
    <mergeCell ref="G46:I46"/>
    <mergeCell ref="B43:D43"/>
    <mergeCell ref="G43:I43"/>
    <mergeCell ref="B44:D45"/>
    <mergeCell ref="E44:E45"/>
    <mergeCell ref="F44:F45"/>
    <mergeCell ref="G44:I45"/>
    <mergeCell ref="B49:D49"/>
    <mergeCell ref="G49:I49"/>
    <mergeCell ref="B50:D50"/>
    <mergeCell ref="G50:I50"/>
    <mergeCell ref="B47:D47"/>
    <mergeCell ref="G47:I47"/>
    <mergeCell ref="B48:D48"/>
    <mergeCell ref="G48:I48"/>
    <mergeCell ref="B51:D51"/>
    <mergeCell ref="G51:I51"/>
    <mergeCell ref="B52:D53"/>
    <mergeCell ref="E52:E53"/>
    <mergeCell ref="F52:F53"/>
    <mergeCell ref="G52:I52"/>
    <mergeCell ref="G53:I53"/>
    <mergeCell ref="B56:D57"/>
    <mergeCell ref="E56:E57"/>
    <mergeCell ref="F56:F57"/>
    <mergeCell ref="A59:K59"/>
    <mergeCell ref="B54:D55"/>
    <mergeCell ref="E54:E55"/>
    <mergeCell ref="F54:F55"/>
    <mergeCell ref="G54:I54"/>
    <mergeCell ref="H95:K95"/>
    <mergeCell ref="H96:K96"/>
    <mergeCell ref="B98:K101"/>
    <mergeCell ref="B79:K79"/>
    <mergeCell ref="B80:K86"/>
    <mergeCell ref="B88:K88"/>
    <mergeCell ref="B89:K90"/>
    <mergeCell ref="O61:R61"/>
    <mergeCell ref="S61:V61"/>
    <mergeCell ref="M80:V86"/>
    <mergeCell ref="B91:K93"/>
    <mergeCell ref="D61:G61"/>
    <mergeCell ref="H61:K61"/>
    <mergeCell ref="A75:B75"/>
    <mergeCell ref="B77:K77"/>
  </mergeCells>
  <printOptions horizontalCentered="1"/>
  <pageMargins left="0.7480314960629921" right="0.7480314960629921" top="0.984251968503937" bottom="0.984251968503937"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vvinfo</dc:creator>
  <cp:keywords/>
  <dc:description/>
  <cp:lastModifiedBy>mmisic</cp:lastModifiedBy>
  <cp:lastPrinted>2010-09-29T08:45:03Z</cp:lastPrinted>
  <dcterms:created xsi:type="dcterms:W3CDTF">2007-06-27T11:29:40Z</dcterms:created>
  <dcterms:modified xsi:type="dcterms:W3CDTF">2010-09-29T09:29:13Z</dcterms:modified>
  <cp:category/>
  <cp:version/>
  <cp:contentType/>
  <cp:contentStatus/>
</cp:coreProperties>
</file>