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drustva'!$B$5:$K$109</definedName>
  </definedNames>
  <calcPr fullCalcOnLoad="1"/>
</workbook>
</file>

<file path=xl/sharedStrings.xml><?xml version="1.0" encoding="utf-8"?>
<sst xmlns="http://schemas.openxmlformats.org/spreadsheetml/2006/main" count="114" uniqueCount="108">
  <si>
    <t>I ОСНОВНИ ПОДАЦИ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</si>
  <si>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</si>
  <si>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</si>
  <si>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</si>
  <si>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</si>
  <si>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</si>
  <si>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</si>
  <si>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</si>
  <si>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</si>
  <si>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</si>
  <si>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</si>
  <si>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</si>
  <si>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</si>
  <si>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</si>
  <si>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</si>
  <si>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</si>
  <si>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</si>
  <si>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</si>
  <si>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</si>
  <si>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</si>
  <si>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</si>
  <si>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</si>
  <si>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</si>
  <si>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</si>
  <si>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</si>
  <si>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</si>
  <si>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</si>
  <si>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</si>
  <si>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</si>
  <si>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</si>
  <si>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</si>
  <si>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</si>
  <si>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</si>
  <si>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</si>
  <si>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</si>
  <si>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</si>
  <si>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</si>
  <si>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</si>
  <si>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</si>
  <si>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</si>
  <si>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</si>
  <si>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</si>
  <si>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</si>
  <si>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</si>
  <si>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</si>
  <si>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</si>
  <si>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</si>
  <si>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</si>
  <si>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</si>
  <si>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</si>
  <si>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</si>
  <si>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</si>
  <si>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</si>
  <si>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</si>
  <si>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</si>
  <si>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</si>
  <si>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</si>
  <si>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</si>
  <si>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</si>
  <si>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</si>
  <si>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</si>
  <si>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</si>
  <si>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</si>
  <si>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</si>
  <si>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</si>
  <si>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</si>
  <si>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</si>
  <si>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</si>
  <si>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</si>
  <si>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</si>
  <si>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</si>
  <si>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</si>
  <si>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</si>
  <si>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</si>
  <si>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</si>
  <si>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</si>
  <si>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</si>
  <si>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</si>
  <si>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</si>
  <si>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</si>
  <si>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</si>
  <si>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</si>
  <si>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</si>
  <si>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</si>
  <si>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</si>
  <si>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</si>
  <si>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</si>
  <si>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</si>
  <si>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</si>
  <si>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</si>
  <si>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</si>
  <si>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</si>
  <si>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</si>
  <si>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</si>
  <si>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</si>
  <si>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</si>
  <si>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</si>
  <si>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(пословно име  привредног друштва) а.д. (седиште)</t>
  </si>
  <si>
    <t>1. пословно име:</t>
  </si>
  <si>
    <t xml:space="preserve">УТП КАШТЕЛ АД ЕЧКА </t>
  </si>
  <si>
    <t>3. матични број</t>
  </si>
  <si>
    <t>Увид се може извршити сваког радног дана од 8-16 часова у седишту друштва , УТП КАШТЕЛ АД ЕЧКА,Новосадска бр.7. www.kastelecka.com</t>
  </si>
  <si>
    <t>Новосадска бр.7</t>
  </si>
  <si>
    <t>Није било промена које значајно утичу на правни и финансијски положај  друштва.</t>
  </si>
  <si>
    <t xml:space="preserve">                                                              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</si>
  <si>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Зоран Димитрић</t>
  </si>
  <si>
    <t>ИЗВОД ИЗ ФИНАНСИЈСКИХ ИЗВЕШТАЈА ЗА 2010. ГОДИНУ</t>
  </si>
  <si>
    <r>
      <t>I</t>
    </r>
    <r>
      <rPr>
        <b/>
        <sz val="10"/>
        <rFont val="Arial"/>
        <family val="2"/>
      </rPr>
      <t xml:space="preserve">II ЗАКЉУЧНО МИШЉЕЊЕ РЕВИЗОРА </t>
    </r>
    <r>
      <rPr>
        <sz val="10"/>
        <rFont val="Arial"/>
        <family val="2"/>
      </rPr>
      <t xml:space="preserve">(извод из финансијског извештаја (РЕВИЗИТ БЕОГРАД),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(навести закључно мишљење ревизора из извештаја о ревизији финансијских извештаја). 
1. Напомена 5б уз финансијске извештаје. Друштво није извршило исправку застарелих потраживања у укупном износу од 160.824 хиљада РСД,за колико су мање исказани расходи периода, а више је исказан резултат периода. МИШЉЕЊЕ: "По нашем мишљењу, осим за ефекте који на финансијске извештаје имају питања наведена у претходном пасусу, финансијски извештаји истинито и објективно, по свим материјално значајним питањима, приказују финансијску позицију УТП КАШТЕЛ а.д. Ечка, на дан 31.12.2010 године, резултате пословања и готовинске токове, за годину која се завршила на тај дан у складу са рачуноводственим прописима, који се применјују у Републици Србији".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</si>
</sst>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u val="single"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u val="single"/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2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right" vertical="center"/>
    </xf>
    <xf numFmtId="0" fontId="23" fillId="0" borderId="11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23" fillId="0" borderId="11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justify" vertical="center"/>
    </xf>
    <xf numFmtId="0" fontId="25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/>
    </xf>
    <xf numFmtId="0" fontId="21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3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right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justify" vertical="center" wrapText="1"/>
    </xf>
    <xf numFmtId="0" fontId="2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2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</xdr:row>
      <xdr:rowOff>76200</xdr:rowOff>
    </xdr:from>
    <xdr:to>
      <xdr:col>3</xdr:col>
      <xdr:colOff>19050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61975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9"/>
  <sheetViews>
    <sheetView tabSelected="1" zoomScaleSheetLayoutView="100" zoomScalePageLayoutView="0" workbookViewId="0" topLeftCell="A43">
      <selection activeCell="N87" sqref="N87"/>
    </sheetView>
  </sheetViews>
  <sheetFormatPr defaultColWidth="9.140625" defaultRowHeight="12.75"/>
  <cols>
    <col min="1" max="1" width="9.140625" style="16" customWidth="1"/>
    <col min="2" max="2" width="11.28125" style="16" customWidth="1"/>
    <col min="3" max="16384" width="9.140625" style="16" customWidth="1"/>
  </cols>
  <sheetData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41.25" customHeight="1">
      <c r="B5" s="103" t="s">
        <v>104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1" ht="12.75">
      <c r="B6" s="65" t="s">
        <v>106</v>
      </c>
      <c r="C6" s="65"/>
      <c r="D6" s="65"/>
      <c r="E6" s="65"/>
      <c r="F6" s="65"/>
      <c r="G6" s="65"/>
      <c r="H6" s="65"/>
      <c r="I6" s="65"/>
      <c r="J6" s="65"/>
      <c r="K6" s="65"/>
    </row>
    <row r="7" spans="2:11" ht="12.75">
      <c r="B7" s="104" t="s">
        <v>97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>
      <c r="B8" s="2"/>
      <c r="C8" s="2"/>
      <c r="D8" s="2"/>
      <c r="E8" s="2"/>
      <c r="F8" s="2"/>
      <c r="G8" s="2"/>
      <c r="H8" s="2"/>
      <c r="I8" s="2"/>
      <c r="J8" s="3"/>
      <c r="K8" s="3"/>
    </row>
    <row r="9" spans="2:11" ht="12.75">
      <c r="B9" s="105" t="s">
        <v>0</v>
      </c>
      <c r="C9" s="105"/>
      <c r="D9" s="105"/>
      <c r="E9" s="105"/>
      <c r="F9" s="105"/>
      <c r="G9" s="105"/>
      <c r="H9" s="105"/>
      <c r="I9" s="105"/>
      <c r="J9" s="105"/>
      <c r="K9" s="105"/>
    </row>
    <row r="10" spans="2:11" ht="12.75">
      <c r="B10" s="84" t="s">
        <v>98</v>
      </c>
      <c r="C10" s="84"/>
      <c r="D10" s="98" t="s">
        <v>99</v>
      </c>
      <c r="E10" s="98"/>
      <c r="F10" s="98"/>
      <c r="G10" s="98"/>
      <c r="H10" s="84" t="s">
        <v>100</v>
      </c>
      <c r="I10" s="84"/>
      <c r="J10" s="99">
        <v>8185956</v>
      </c>
      <c r="K10" s="99"/>
    </row>
    <row r="11" spans="2:11" ht="12.75">
      <c r="B11" s="84" t="s">
        <v>1</v>
      </c>
      <c r="C11" s="84"/>
      <c r="D11" s="100" t="s">
        <v>102</v>
      </c>
      <c r="E11" s="101"/>
      <c r="F11" s="101"/>
      <c r="G11" s="102"/>
      <c r="H11" s="84" t="s">
        <v>2</v>
      </c>
      <c r="I11" s="84"/>
      <c r="J11" s="100">
        <v>101170624</v>
      </c>
      <c r="K11" s="102"/>
    </row>
    <row r="12" spans="2:11" ht="7.5" customHeight="1">
      <c r="B12" s="4"/>
      <c r="C12" s="4"/>
      <c r="D12" s="5"/>
      <c r="E12" s="5"/>
      <c r="F12" s="6"/>
      <c r="G12" s="6"/>
      <c r="H12" s="7"/>
      <c r="I12" s="7"/>
      <c r="J12" s="6"/>
      <c r="K12" s="6"/>
    </row>
    <row r="13" spans="2:11" ht="12.75">
      <c r="B13" s="97" t="s">
        <v>3</v>
      </c>
      <c r="C13" s="97"/>
      <c r="D13" s="97"/>
      <c r="E13" s="97"/>
      <c r="F13" s="97"/>
      <c r="G13" s="97"/>
      <c r="H13" s="97"/>
      <c r="I13" s="97"/>
      <c r="J13" s="97"/>
      <c r="K13" s="97"/>
    </row>
    <row r="14" spans="2:11" ht="4.5" customHeight="1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1" ht="12.75">
      <c r="B15" s="55" t="s">
        <v>4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2:11" ht="12.75">
      <c r="B16" s="88" t="s">
        <v>5</v>
      </c>
      <c r="C16" s="88"/>
      <c r="D16" s="88"/>
      <c r="E16" s="37">
        <v>2009</v>
      </c>
      <c r="F16" s="37">
        <v>2010</v>
      </c>
      <c r="G16" s="88" t="s">
        <v>6</v>
      </c>
      <c r="H16" s="88"/>
      <c r="I16" s="88"/>
      <c r="J16" s="37">
        <v>2009</v>
      </c>
      <c r="K16" s="37">
        <v>2010</v>
      </c>
    </row>
    <row r="17" spans="2:11" ht="12.75">
      <c r="B17" s="75" t="s">
        <v>7</v>
      </c>
      <c r="C17" s="75"/>
      <c r="D17" s="75"/>
      <c r="E17" s="10">
        <v>29070</v>
      </c>
      <c r="F17" s="10">
        <v>215424</v>
      </c>
      <c r="G17" s="75" t="s">
        <v>8</v>
      </c>
      <c r="H17" s="75"/>
      <c r="I17" s="75"/>
      <c r="J17" s="15">
        <f>SUM(J18+J20-J25+J24)</f>
        <v>0</v>
      </c>
      <c r="K17" s="15">
        <f>SUM(K18+K20-K25+K24)</f>
        <v>0</v>
      </c>
    </row>
    <row r="18" spans="2:11" ht="12.75">
      <c r="B18" s="47" t="s">
        <v>9</v>
      </c>
      <c r="C18" s="75"/>
      <c r="D18" s="75"/>
      <c r="E18" s="12"/>
      <c r="F18" s="17"/>
      <c r="G18" s="96" t="s">
        <v>73</v>
      </c>
      <c r="H18" s="94"/>
      <c r="I18" s="95"/>
      <c r="J18" s="15">
        <v>13267</v>
      </c>
      <c r="K18" s="15">
        <v>13267</v>
      </c>
    </row>
    <row r="19" spans="2:11" ht="12.75">
      <c r="B19" s="90" t="s">
        <v>10</v>
      </c>
      <c r="C19" s="90"/>
      <c r="D19" s="90"/>
      <c r="E19" s="12"/>
      <c r="F19" s="17"/>
      <c r="G19" s="47" t="s">
        <v>11</v>
      </c>
      <c r="H19" s="47"/>
      <c r="I19" s="47"/>
      <c r="J19" s="15"/>
      <c r="K19" s="15"/>
    </row>
    <row r="20" spans="2:11" ht="12.75">
      <c r="B20" s="47" t="s">
        <v>12</v>
      </c>
      <c r="C20" s="47"/>
      <c r="D20" s="47"/>
      <c r="E20" s="12"/>
      <c r="F20" s="17"/>
      <c r="G20" s="47" t="s">
        <v>13</v>
      </c>
      <c r="H20" s="47"/>
      <c r="I20" s="47"/>
      <c r="J20" s="15">
        <v>1444</v>
      </c>
      <c r="K20" s="15">
        <v>1444</v>
      </c>
    </row>
    <row r="21" spans="2:11" ht="12.75">
      <c r="B21" s="48" t="s">
        <v>57</v>
      </c>
      <c r="C21" s="47"/>
      <c r="D21" s="47"/>
      <c r="E21" s="92">
        <v>29069</v>
      </c>
      <c r="F21" s="93">
        <v>215423</v>
      </c>
      <c r="G21" s="47" t="s">
        <v>14</v>
      </c>
      <c r="H21" s="47"/>
      <c r="I21" s="47"/>
      <c r="J21" s="15"/>
      <c r="K21" s="15"/>
    </row>
    <row r="22" spans="2:11" ht="24" customHeight="1">
      <c r="B22" s="48"/>
      <c r="C22" s="47"/>
      <c r="D22" s="47"/>
      <c r="E22" s="92"/>
      <c r="F22" s="93"/>
      <c r="G22" s="49" t="s">
        <v>90</v>
      </c>
      <c r="H22" s="94"/>
      <c r="I22" s="95"/>
      <c r="J22" s="15"/>
      <c r="K22" s="15"/>
    </row>
    <row r="23" spans="2:11" ht="22.5" customHeight="1">
      <c r="B23" s="48"/>
      <c r="C23" s="47"/>
      <c r="D23" s="47"/>
      <c r="E23" s="92"/>
      <c r="F23" s="93"/>
      <c r="G23" s="49" t="s">
        <v>94</v>
      </c>
      <c r="H23" s="94"/>
      <c r="I23" s="95"/>
      <c r="J23" s="15"/>
      <c r="K23" s="15"/>
    </row>
    <row r="24" spans="2:11" ht="12.75">
      <c r="B24" s="47"/>
      <c r="C24" s="47"/>
      <c r="D24" s="47"/>
      <c r="E24" s="92"/>
      <c r="F24" s="93"/>
      <c r="G24" s="47" t="s">
        <v>91</v>
      </c>
      <c r="H24" s="47"/>
      <c r="I24" s="47"/>
      <c r="J24" s="15">
        <v>1722</v>
      </c>
      <c r="K24" s="15">
        <v>2219</v>
      </c>
    </row>
    <row r="25" spans="2:11" ht="12.75">
      <c r="B25" s="47" t="s">
        <v>15</v>
      </c>
      <c r="C25" s="47"/>
      <c r="D25" s="47"/>
      <c r="E25" s="12">
        <v>1</v>
      </c>
      <c r="F25" s="38">
        <v>1</v>
      </c>
      <c r="G25" s="47" t="s">
        <v>92</v>
      </c>
      <c r="H25" s="47"/>
      <c r="I25" s="47"/>
      <c r="J25" s="15">
        <v>16433</v>
      </c>
      <c r="K25" s="15">
        <v>16930</v>
      </c>
    </row>
    <row r="26" spans="2:11" ht="12.75">
      <c r="B26" s="75" t="s">
        <v>18</v>
      </c>
      <c r="C26" s="75"/>
      <c r="D26" s="75"/>
      <c r="E26" s="10">
        <f>SUM(E27:E30)</f>
        <v>152094</v>
      </c>
      <c r="F26" s="10">
        <v>175899</v>
      </c>
      <c r="G26" s="47" t="s">
        <v>93</v>
      </c>
      <c r="H26" s="47"/>
      <c r="I26" s="47"/>
      <c r="J26" s="15"/>
      <c r="K26" s="14"/>
    </row>
    <row r="27" spans="2:11" ht="12.75" customHeight="1">
      <c r="B27" s="47" t="s">
        <v>20</v>
      </c>
      <c r="C27" s="47"/>
      <c r="D27" s="47"/>
      <c r="E27" s="12">
        <v>2576</v>
      </c>
      <c r="F27" s="38">
        <v>2735</v>
      </c>
      <c r="G27" s="71" t="s">
        <v>16</v>
      </c>
      <c r="H27" s="91"/>
      <c r="I27" s="91"/>
      <c r="J27" s="88">
        <v>244396</v>
      </c>
      <c r="K27" s="88">
        <v>452335</v>
      </c>
    </row>
    <row r="28" spans="2:11" ht="46.5" customHeight="1">
      <c r="B28" s="89" t="s">
        <v>58</v>
      </c>
      <c r="C28" s="90"/>
      <c r="D28" s="90"/>
      <c r="E28" s="12"/>
      <c r="F28" s="38"/>
      <c r="G28" s="91"/>
      <c r="H28" s="91"/>
      <c r="I28" s="91"/>
      <c r="J28" s="88"/>
      <c r="K28" s="88"/>
    </row>
    <row r="29" spans="2:11" ht="12.75">
      <c r="B29" s="47" t="s">
        <v>59</v>
      </c>
      <c r="C29" s="47"/>
      <c r="D29" s="47"/>
      <c r="E29" s="12">
        <v>149518</v>
      </c>
      <c r="F29" s="38">
        <v>173164</v>
      </c>
      <c r="G29" s="47" t="s">
        <v>17</v>
      </c>
      <c r="H29" s="47"/>
      <c r="I29" s="47"/>
      <c r="J29" s="11"/>
      <c r="K29" s="15"/>
    </row>
    <row r="30" spans="2:11" ht="12.75">
      <c r="B30" s="47" t="s">
        <v>22</v>
      </c>
      <c r="C30" s="47"/>
      <c r="D30" s="47"/>
      <c r="E30" s="12"/>
      <c r="F30" s="17"/>
      <c r="G30" s="47" t="s">
        <v>19</v>
      </c>
      <c r="H30" s="47"/>
      <c r="I30" s="47"/>
      <c r="J30" s="11">
        <v>160116</v>
      </c>
      <c r="K30" s="15">
        <v>153990</v>
      </c>
    </row>
    <row r="31" spans="2:11" ht="12.75">
      <c r="B31" s="75" t="s">
        <v>23</v>
      </c>
      <c r="C31" s="75"/>
      <c r="D31" s="75"/>
      <c r="E31" s="12">
        <v>181164</v>
      </c>
      <c r="F31" s="38">
        <v>391323</v>
      </c>
      <c r="G31" s="47" t="s">
        <v>21</v>
      </c>
      <c r="H31" s="47"/>
      <c r="I31" s="47"/>
      <c r="J31" s="11">
        <v>84280</v>
      </c>
      <c r="K31" s="15">
        <v>298345</v>
      </c>
    </row>
    <row r="32" spans="2:11" ht="12.75">
      <c r="B32" s="75" t="s">
        <v>60</v>
      </c>
      <c r="C32" s="75"/>
      <c r="D32" s="75"/>
      <c r="E32" s="12">
        <v>63232</v>
      </c>
      <c r="F32" s="38">
        <v>61012</v>
      </c>
      <c r="G32" s="47" t="s">
        <v>24</v>
      </c>
      <c r="H32" s="47"/>
      <c r="I32" s="47"/>
      <c r="J32" s="11"/>
      <c r="K32" s="15"/>
    </row>
    <row r="33" spans="2:11" ht="12.75">
      <c r="B33" s="75" t="s">
        <v>26</v>
      </c>
      <c r="C33" s="75"/>
      <c r="D33" s="75"/>
      <c r="E33" s="12">
        <f>SUM(E31:E32)</f>
        <v>244396</v>
      </c>
      <c r="F33" s="38">
        <f>SUM(F31:F32)</f>
        <v>452335</v>
      </c>
      <c r="G33" s="74" t="s">
        <v>25</v>
      </c>
      <c r="H33" s="74"/>
      <c r="I33" s="74"/>
      <c r="J33" s="79">
        <f>SUM(J19+J27)</f>
        <v>244396</v>
      </c>
      <c r="K33" s="81">
        <f>SUM(K19+K27)</f>
        <v>452335</v>
      </c>
    </row>
    <row r="34" spans="2:11" ht="12.75">
      <c r="B34" s="75" t="s">
        <v>27</v>
      </c>
      <c r="C34" s="75"/>
      <c r="D34" s="75"/>
      <c r="E34" s="12"/>
      <c r="F34" s="38"/>
      <c r="G34" s="74"/>
      <c r="H34" s="74"/>
      <c r="I34" s="74"/>
      <c r="J34" s="80"/>
      <c r="K34" s="82"/>
    </row>
    <row r="35" spans="2:11" ht="12.75">
      <c r="B35" s="2"/>
      <c r="C35" s="2"/>
      <c r="D35" s="2"/>
      <c r="G35" s="83" t="s">
        <v>28</v>
      </c>
      <c r="H35" s="84"/>
      <c r="I35" s="84"/>
      <c r="J35" s="13"/>
      <c r="K35" s="18"/>
    </row>
    <row r="37" spans="2:11" ht="12.75">
      <c r="B37" s="85" t="s">
        <v>61</v>
      </c>
      <c r="C37" s="86"/>
      <c r="D37" s="86"/>
      <c r="E37" s="86"/>
      <c r="F37" s="86"/>
      <c r="G37" s="86" t="s">
        <v>29</v>
      </c>
      <c r="H37" s="86"/>
      <c r="I37" s="86"/>
      <c r="J37" s="86"/>
      <c r="K37" s="86"/>
    </row>
    <row r="38" spans="2:11" ht="12.75">
      <c r="B38" s="87"/>
      <c r="C38" s="87"/>
      <c r="D38" s="87"/>
      <c r="E38" s="87"/>
      <c r="F38" s="87"/>
      <c r="G38" s="86"/>
      <c r="H38" s="86"/>
      <c r="I38" s="86"/>
      <c r="J38" s="86"/>
      <c r="K38" s="86"/>
    </row>
    <row r="39" spans="2:11" ht="12.75" customHeight="1">
      <c r="B39" s="73" t="s">
        <v>56</v>
      </c>
      <c r="C39" s="73"/>
      <c r="D39" s="73"/>
      <c r="E39" s="76">
        <v>2009</v>
      </c>
      <c r="F39" s="76">
        <v>2010</v>
      </c>
      <c r="G39" s="71" t="s">
        <v>30</v>
      </c>
      <c r="H39" s="75"/>
      <c r="I39" s="75"/>
      <c r="J39" s="76">
        <v>2009</v>
      </c>
      <c r="K39" s="76">
        <v>2010</v>
      </c>
    </row>
    <row r="40" spans="2:11" ht="12.75">
      <c r="B40" s="73"/>
      <c r="C40" s="73"/>
      <c r="D40" s="73"/>
      <c r="E40" s="77"/>
      <c r="F40" s="77"/>
      <c r="G40" s="75"/>
      <c r="H40" s="75"/>
      <c r="I40" s="75"/>
      <c r="J40" s="78"/>
      <c r="K40" s="78"/>
    </row>
    <row r="41" spans="2:11" ht="12.75">
      <c r="B41" s="73"/>
      <c r="C41" s="73"/>
      <c r="D41" s="73"/>
      <c r="E41" s="78"/>
      <c r="F41" s="78"/>
      <c r="G41" s="47" t="s">
        <v>31</v>
      </c>
      <c r="H41" s="47"/>
      <c r="I41" s="47"/>
      <c r="J41" s="15">
        <v>63439</v>
      </c>
      <c r="K41" s="15">
        <v>62006</v>
      </c>
    </row>
    <row r="42" spans="2:11" ht="12.75">
      <c r="B42" s="47" t="s">
        <v>32</v>
      </c>
      <c r="C42" s="47"/>
      <c r="D42" s="47"/>
      <c r="E42" s="38">
        <v>72823</v>
      </c>
      <c r="F42" s="38">
        <v>72130</v>
      </c>
      <c r="G42" s="47" t="s">
        <v>35</v>
      </c>
      <c r="H42" s="47"/>
      <c r="I42" s="47"/>
      <c r="J42" s="15">
        <v>61345</v>
      </c>
      <c r="K42" s="15">
        <v>70393</v>
      </c>
    </row>
    <row r="43" spans="2:11" ht="12.75">
      <c r="B43" s="47" t="s">
        <v>33</v>
      </c>
      <c r="C43" s="47"/>
      <c r="D43" s="47"/>
      <c r="E43" s="38">
        <v>73863</v>
      </c>
      <c r="F43" s="38">
        <v>70505</v>
      </c>
      <c r="G43" s="47" t="s">
        <v>62</v>
      </c>
      <c r="H43" s="47"/>
      <c r="I43" s="47"/>
      <c r="J43" s="9">
        <f>SUM(J41-J42)</f>
        <v>2094</v>
      </c>
      <c r="K43" s="9">
        <f>SUM(K41-K42)</f>
        <v>-8387</v>
      </c>
    </row>
    <row r="44" spans="2:11" ht="12.75">
      <c r="B44" s="52" t="s">
        <v>34</v>
      </c>
      <c r="C44" s="52"/>
      <c r="D44" s="52"/>
      <c r="E44" s="10">
        <f>SUM(E42-E43)</f>
        <v>-1040</v>
      </c>
      <c r="F44" s="10">
        <f>SUM(F42-F43)</f>
        <v>1625</v>
      </c>
      <c r="G44" s="47" t="s">
        <v>39</v>
      </c>
      <c r="H44" s="47"/>
      <c r="I44" s="47"/>
      <c r="J44" s="11">
        <v>3</v>
      </c>
      <c r="K44" s="11">
        <v>18660</v>
      </c>
    </row>
    <row r="45" spans="2:11" ht="12.75">
      <c r="B45" s="71" t="s">
        <v>63</v>
      </c>
      <c r="C45" s="71"/>
      <c r="D45" s="71"/>
      <c r="E45" s="46"/>
      <c r="F45" s="46"/>
      <c r="G45" s="47" t="s">
        <v>41</v>
      </c>
      <c r="H45" s="47"/>
      <c r="I45" s="47"/>
      <c r="J45" s="11">
        <v>3851</v>
      </c>
      <c r="K45" s="11">
        <v>4996</v>
      </c>
    </row>
    <row r="46" spans="2:11" ht="12.75" customHeight="1">
      <c r="B46" s="71"/>
      <c r="C46" s="71"/>
      <c r="D46" s="71"/>
      <c r="E46" s="46"/>
      <c r="F46" s="46"/>
      <c r="G46" s="48" t="s">
        <v>42</v>
      </c>
      <c r="H46" s="48"/>
      <c r="I46" s="48"/>
      <c r="J46" s="11">
        <v>6680</v>
      </c>
      <c r="K46" s="11">
        <v>1521</v>
      </c>
    </row>
    <row r="47" spans="2:11" ht="12.75">
      <c r="B47" s="48" t="s">
        <v>36</v>
      </c>
      <c r="C47" s="48"/>
      <c r="D47" s="48"/>
      <c r="E47" s="12"/>
      <c r="F47" s="12">
        <v>100</v>
      </c>
      <c r="G47" s="48" t="s">
        <v>44</v>
      </c>
      <c r="H47" s="71"/>
      <c r="I47" s="71"/>
      <c r="J47" s="11">
        <v>3204</v>
      </c>
      <c r="K47" s="11">
        <v>4579</v>
      </c>
    </row>
    <row r="48" spans="2:11" ht="24.75" customHeight="1">
      <c r="B48" s="48" t="s">
        <v>37</v>
      </c>
      <c r="C48" s="48"/>
      <c r="D48" s="48"/>
      <c r="E48" s="12"/>
      <c r="F48" s="12">
        <v>190418</v>
      </c>
      <c r="G48" s="48" t="s">
        <v>70</v>
      </c>
      <c r="H48" s="47"/>
      <c r="I48" s="47"/>
      <c r="J48" s="11">
        <f>SUM(J43+J44-J45+J46-J47)</f>
        <v>1722</v>
      </c>
      <c r="K48" s="11">
        <f>SUM(K43+K44-K45+K46-K47)</f>
        <v>2219</v>
      </c>
    </row>
    <row r="49" spans="2:11" ht="26.25" customHeight="1">
      <c r="B49" s="47" t="s">
        <v>34</v>
      </c>
      <c r="C49" s="47"/>
      <c r="D49" s="47"/>
      <c r="E49" s="10">
        <f>SUM(E47-E48)</f>
        <v>0</v>
      </c>
      <c r="F49" s="10">
        <f>SUM(F47-F48)</f>
        <v>-190318</v>
      </c>
      <c r="G49" s="49" t="s">
        <v>64</v>
      </c>
      <c r="H49" s="50"/>
      <c r="I49" s="51"/>
      <c r="J49" s="11"/>
      <c r="K49" s="11"/>
    </row>
    <row r="50" spans="2:11" ht="12.75" customHeight="1">
      <c r="B50" s="71" t="s">
        <v>65</v>
      </c>
      <c r="C50" s="71"/>
      <c r="D50" s="71"/>
      <c r="E50" s="46"/>
      <c r="F50" s="72"/>
      <c r="G50" s="71" t="s">
        <v>48</v>
      </c>
      <c r="H50" s="71"/>
      <c r="I50" s="71"/>
      <c r="J50" s="47">
        <f>SUM(J48:J49)</f>
        <v>1722</v>
      </c>
      <c r="K50" s="47">
        <f>SUM(K48:K49)</f>
        <v>2219</v>
      </c>
    </row>
    <row r="51" spans="2:11" ht="11.25" customHeight="1">
      <c r="B51" s="71"/>
      <c r="C51" s="71"/>
      <c r="D51" s="71"/>
      <c r="E51" s="46"/>
      <c r="F51" s="72"/>
      <c r="G51" s="71"/>
      <c r="H51" s="71"/>
      <c r="I51" s="71"/>
      <c r="J51" s="47"/>
      <c r="K51" s="47"/>
    </row>
    <row r="52" spans="2:11" ht="21.75" customHeight="1">
      <c r="B52" s="48" t="s">
        <v>38</v>
      </c>
      <c r="C52" s="48"/>
      <c r="D52" s="48"/>
      <c r="E52" s="12">
        <v>2600</v>
      </c>
      <c r="F52" s="38">
        <v>199770</v>
      </c>
      <c r="G52" s="75" t="s">
        <v>50</v>
      </c>
      <c r="H52" s="75"/>
      <c r="I52" s="75"/>
      <c r="J52" s="11"/>
      <c r="K52" s="11"/>
    </row>
    <row r="53" spans="2:11" ht="24" customHeight="1">
      <c r="B53" s="48" t="s">
        <v>40</v>
      </c>
      <c r="C53" s="48"/>
      <c r="D53" s="48"/>
      <c r="E53" s="12">
        <v>1867</v>
      </c>
      <c r="F53" s="38">
        <v>10572</v>
      </c>
      <c r="G53" s="73" t="s">
        <v>66</v>
      </c>
      <c r="H53" s="74"/>
      <c r="I53" s="74"/>
      <c r="J53" s="11"/>
      <c r="K53" s="11"/>
    </row>
    <row r="54" spans="2:11" ht="16.5" customHeight="1">
      <c r="B54" s="47" t="s">
        <v>34</v>
      </c>
      <c r="C54" s="47"/>
      <c r="D54" s="47"/>
      <c r="E54" s="10">
        <f>SUM(E52-E53)</f>
        <v>733</v>
      </c>
      <c r="F54" s="10">
        <f>SUM(F52-F53)</f>
        <v>189198</v>
      </c>
      <c r="G54" s="74" t="s">
        <v>67</v>
      </c>
      <c r="H54" s="74"/>
      <c r="I54" s="74"/>
      <c r="J54" s="11">
        <v>1722</v>
      </c>
      <c r="K54" s="11">
        <f>SUM(K50-K52-K53)</f>
        <v>2219</v>
      </c>
    </row>
    <row r="55" spans="2:11" ht="34.5" customHeight="1">
      <c r="B55" s="74" t="s">
        <v>43</v>
      </c>
      <c r="C55" s="74"/>
      <c r="D55" s="74"/>
      <c r="E55" s="12">
        <f>SUM(E42+E47+E52)</f>
        <v>75423</v>
      </c>
      <c r="F55" s="38">
        <f>SUM(F42+F47+F52)</f>
        <v>272000</v>
      </c>
      <c r="G55" s="73" t="s">
        <v>71</v>
      </c>
      <c r="H55" s="74"/>
      <c r="I55" s="74"/>
      <c r="J55" s="14"/>
      <c r="K55" s="11"/>
    </row>
    <row r="56" spans="2:11" ht="34.5" customHeight="1">
      <c r="B56" s="74" t="s">
        <v>45</v>
      </c>
      <c r="C56" s="74"/>
      <c r="D56" s="74"/>
      <c r="E56" s="12">
        <f>SUM(E43+E48+E53)</f>
        <v>75730</v>
      </c>
      <c r="F56" s="38">
        <f>SUM(F43+F48+F53)</f>
        <v>271495</v>
      </c>
      <c r="G56" s="71" t="s">
        <v>68</v>
      </c>
      <c r="H56" s="75"/>
      <c r="I56" s="75"/>
      <c r="J56" s="14"/>
      <c r="K56" s="14"/>
    </row>
    <row r="57" spans="2:11" ht="18" customHeight="1">
      <c r="B57" s="75" t="s">
        <v>46</v>
      </c>
      <c r="C57" s="75"/>
      <c r="D57" s="75"/>
      <c r="E57" s="10">
        <f>SUM(E55-E56)</f>
        <v>-307</v>
      </c>
      <c r="F57" s="10">
        <f>SUM(F55-F56)</f>
        <v>505</v>
      </c>
      <c r="G57" s="75" t="s">
        <v>69</v>
      </c>
      <c r="H57" s="75"/>
      <c r="I57" s="75"/>
      <c r="J57" s="14"/>
      <c r="K57" s="14"/>
    </row>
    <row r="58" spans="2:11" ht="15" customHeight="1">
      <c r="B58" s="71" t="s">
        <v>47</v>
      </c>
      <c r="C58" s="71"/>
      <c r="D58" s="71"/>
      <c r="E58" s="46">
        <v>956</v>
      </c>
      <c r="F58" s="46">
        <v>956</v>
      </c>
      <c r="G58" s="75" t="s">
        <v>52</v>
      </c>
      <c r="H58" s="75"/>
      <c r="I58" s="75"/>
      <c r="J58" s="14"/>
      <c r="K58" s="14"/>
    </row>
    <row r="59" spans="2:11" ht="23.25" customHeight="1">
      <c r="B59" s="71"/>
      <c r="C59" s="71"/>
      <c r="D59" s="71"/>
      <c r="E59" s="46"/>
      <c r="F59" s="46"/>
      <c r="G59" s="71" t="s">
        <v>53</v>
      </c>
      <c r="H59" s="75"/>
      <c r="I59" s="75"/>
      <c r="J59" s="14"/>
      <c r="K59" s="14"/>
    </row>
    <row r="60" spans="2:11" ht="20.25" customHeight="1">
      <c r="B60" s="71" t="s">
        <v>49</v>
      </c>
      <c r="C60" s="71"/>
      <c r="D60" s="71"/>
      <c r="E60" s="67"/>
      <c r="F60" s="67"/>
      <c r="G60" s="68"/>
      <c r="H60" s="69"/>
      <c r="I60" s="69"/>
      <c r="J60" s="20"/>
      <c r="K60" s="20"/>
    </row>
    <row r="61" spans="2:6" ht="22.5" customHeight="1">
      <c r="B61" s="71"/>
      <c r="C61" s="71"/>
      <c r="D61" s="71"/>
      <c r="E61" s="67"/>
      <c r="F61" s="67"/>
    </row>
    <row r="62" spans="2:6" ht="12.75">
      <c r="B62" s="71" t="s">
        <v>51</v>
      </c>
      <c r="C62" s="71"/>
      <c r="D62" s="71"/>
      <c r="E62" s="67"/>
      <c r="F62" s="72">
        <f>SUM(F57+F58)</f>
        <v>1461</v>
      </c>
    </row>
    <row r="63" spans="2:6" ht="12.75">
      <c r="B63" s="71"/>
      <c r="C63" s="71"/>
      <c r="D63" s="71"/>
      <c r="E63" s="67"/>
      <c r="F63" s="72"/>
    </row>
    <row r="64" ht="14.25" customHeight="1"/>
    <row r="65" spans="1:11" ht="12.75">
      <c r="A65" s="19"/>
      <c r="B65" s="55" t="s">
        <v>54</v>
      </c>
      <c r="C65" s="55"/>
      <c r="D65" s="55"/>
      <c r="E65" s="55"/>
      <c r="F65" s="55"/>
      <c r="G65" s="55"/>
      <c r="H65" s="55"/>
      <c r="I65" s="55"/>
      <c r="J65" s="55"/>
      <c r="K65" s="55"/>
    </row>
    <row r="66" ht="7.5" customHeight="1"/>
    <row r="67" spans="2:11" ht="12" customHeight="1">
      <c r="B67" s="21"/>
      <c r="C67" s="22"/>
      <c r="D67" s="56">
        <v>2009</v>
      </c>
      <c r="E67" s="57"/>
      <c r="F67" s="57"/>
      <c r="G67" s="58"/>
      <c r="H67" s="56">
        <v>2010</v>
      </c>
      <c r="I67" s="57"/>
      <c r="J67" s="57"/>
      <c r="K67" s="58"/>
    </row>
    <row r="68" spans="2:11" ht="27.75" customHeight="1" hidden="1">
      <c r="B68" s="23"/>
      <c r="C68" s="24"/>
      <c r="D68" s="39"/>
      <c r="E68" s="40"/>
      <c r="F68" s="40"/>
      <c r="G68" s="41"/>
      <c r="H68" s="39"/>
      <c r="I68" s="40"/>
      <c r="J68" s="40"/>
      <c r="K68" s="41"/>
    </row>
    <row r="69" spans="2:11" ht="27.75" customHeight="1">
      <c r="B69" s="25"/>
      <c r="C69" s="26"/>
      <c r="D69" s="42" t="s">
        <v>74</v>
      </c>
      <c r="E69" s="42" t="s">
        <v>75</v>
      </c>
      <c r="F69" s="42" t="s">
        <v>76</v>
      </c>
      <c r="G69" s="42" t="s">
        <v>77</v>
      </c>
      <c r="H69" s="42" t="s">
        <v>74</v>
      </c>
      <c r="I69" s="42" t="s">
        <v>75</v>
      </c>
      <c r="J69" s="42" t="s">
        <v>76</v>
      </c>
      <c r="K69" s="42" t="s">
        <v>77</v>
      </c>
    </row>
    <row r="70" spans="2:11" ht="21.75" customHeight="1">
      <c r="B70" s="45" t="s">
        <v>78</v>
      </c>
      <c r="C70" s="27"/>
      <c r="D70" s="43">
        <v>13267</v>
      </c>
      <c r="E70" s="43"/>
      <c r="F70" s="43"/>
      <c r="G70" s="43">
        <v>13267</v>
      </c>
      <c r="H70" s="43">
        <v>13267</v>
      </c>
      <c r="I70" s="43"/>
      <c r="J70" s="43"/>
      <c r="K70" s="43">
        <v>13267</v>
      </c>
    </row>
    <row r="71" spans="2:11" ht="21.75" customHeight="1">
      <c r="B71" s="45" t="s">
        <v>79</v>
      </c>
      <c r="C71" s="27"/>
      <c r="D71" s="43"/>
      <c r="E71" s="43"/>
      <c r="F71" s="43"/>
      <c r="G71" s="43"/>
      <c r="H71" s="43"/>
      <c r="I71" s="43"/>
      <c r="J71" s="43"/>
      <c r="K71" s="43"/>
    </row>
    <row r="72" spans="2:11" ht="30" customHeight="1">
      <c r="B72" s="45" t="s">
        <v>80</v>
      </c>
      <c r="C72" s="27"/>
      <c r="D72" s="44"/>
      <c r="E72" s="44"/>
      <c r="F72" s="44"/>
      <c r="G72" s="44"/>
      <c r="H72" s="44"/>
      <c r="I72" s="44"/>
      <c r="J72" s="44"/>
      <c r="K72" s="44"/>
    </row>
    <row r="73" spans="2:11" ht="21.75" customHeight="1">
      <c r="B73" s="45" t="s">
        <v>81</v>
      </c>
      <c r="C73" s="27"/>
      <c r="D73" s="44"/>
      <c r="E73" s="44"/>
      <c r="F73" s="44"/>
      <c r="G73" s="44"/>
      <c r="H73" s="44"/>
      <c r="I73" s="44"/>
      <c r="J73" s="44"/>
      <c r="K73" s="44"/>
    </row>
    <row r="74" spans="2:11" ht="21.75" customHeight="1">
      <c r="B74" s="45" t="s">
        <v>82</v>
      </c>
      <c r="C74" s="27"/>
      <c r="D74" s="44">
        <v>1444</v>
      </c>
      <c r="E74" s="44"/>
      <c r="F74" s="44"/>
      <c r="G74" s="44">
        <v>1444</v>
      </c>
      <c r="H74" s="44">
        <v>1444</v>
      </c>
      <c r="I74" s="44"/>
      <c r="J74" s="44"/>
      <c r="K74" s="44">
        <v>1444</v>
      </c>
    </row>
    <row r="75" spans="2:11" ht="21.75" customHeight="1">
      <c r="B75" s="45" t="s">
        <v>83</v>
      </c>
      <c r="C75" s="27"/>
      <c r="D75" s="44"/>
      <c r="E75" s="44"/>
      <c r="F75" s="44"/>
      <c r="G75" s="44"/>
      <c r="H75" s="44"/>
      <c r="I75" s="44"/>
      <c r="J75" s="44"/>
      <c r="K75" s="44"/>
    </row>
    <row r="76" spans="2:11" ht="30" customHeight="1">
      <c r="B76" s="45" t="s">
        <v>96</v>
      </c>
      <c r="C76" s="27"/>
      <c r="D76" s="44"/>
      <c r="E76" s="44"/>
      <c r="F76" s="44"/>
      <c r="G76" s="44"/>
      <c r="H76" s="44"/>
      <c r="I76" s="44"/>
      <c r="J76" s="44"/>
      <c r="K76" s="44"/>
    </row>
    <row r="77" spans="2:11" ht="40.5" customHeight="1">
      <c r="B77" s="45" t="s">
        <v>95</v>
      </c>
      <c r="C77" s="27"/>
      <c r="D77" s="44"/>
      <c r="E77" s="44"/>
      <c r="F77" s="44"/>
      <c r="G77" s="44"/>
      <c r="H77" s="44"/>
      <c r="I77" s="44"/>
      <c r="J77" s="44"/>
      <c r="K77" s="44"/>
    </row>
    <row r="78" spans="2:11" ht="21.75" customHeight="1">
      <c r="B78" s="45" t="s">
        <v>84</v>
      </c>
      <c r="C78" s="27"/>
      <c r="D78" s="44"/>
      <c r="E78" s="44">
        <v>1722</v>
      </c>
      <c r="F78" s="44"/>
      <c r="G78" s="44">
        <v>1722</v>
      </c>
      <c r="H78" s="44"/>
      <c r="I78" s="44">
        <v>2219</v>
      </c>
      <c r="J78" s="44"/>
      <c r="K78" s="44">
        <v>2219</v>
      </c>
    </row>
    <row r="79" spans="2:11" ht="21.75" customHeight="1">
      <c r="B79" s="45" t="s">
        <v>85</v>
      </c>
      <c r="C79" s="27"/>
      <c r="D79" s="44">
        <v>14711</v>
      </c>
      <c r="E79" s="44">
        <v>1722</v>
      </c>
      <c r="F79" s="44"/>
      <c r="G79" s="44">
        <v>16433</v>
      </c>
      <c r="H79" s="44">
        <v>14711</v>
      </c>
      <c r="I79" s="44">
        <v>2219</v>
      </c>
      <c r="J79" s="44"/>
      <c r="K79" s="44">
        <v>16930</v>
      </c>
    </row>
    <row r="80" spans="2:11" ht="21.75" customHeight="1">
      <c r="B80" s="45" t="s">
        <v>86</v>
      </c>
      <c r="C80" s="27"/>
      <c r="D80" s="44"/>
      <c r="E80" s="44"/>
      <c r="F80" s="44"/>
      <c r="G80" s="44"/>
      <c r="H80" s="44"/>
      <c r="I80" s="44"/>
      <c r="J80" s="44"/>
      <c r="K80" s="44"/>
    </row>
    <row r="81" spans="2:11" ht="21.75" customHeight="1">
      <c r="B81" s="45" t="s">
        <v>87</v>
      </c>
      <c r="C81" s="27"/>
      <c r="D81" s="44">
        <v>14711</v>
      </c>
      <c r="E81" s="44"/>
      <c r="F81" s="44"/>
      <c r="G81" s="44"/>
      <c r="H81" s="44">
        <v>14711</v>
      </c>
      <c r="I81" s="44"/>
      <c r="J81" s="44"/>
      <c r="K81" s="44"/>
    </row>
    <row r="82" spans="1:11" ht="31.5" customHeight="1">
      <c r="A82" s="28"/>
      <c r="B82" s="45" t="s">
        <v>89</v>
      </c>
      <c r="C82" s="27"/>
      <c r="D82" s="44">
        <v>64954</v>
      </c>
      <c r="E82" s="44"/>
      <c r="F82" s="44">
        <v>1722</v>
      </c>
      <c r="G82" s="44">
        <v>63232</v>
      </c>
      <c r="H82" s="44">
        <v>63231</v>
      </c>
      <c r="I82" s="44"/>
      <c r="J82" s="44">
        <v>2219</v>
      </c>
      <c r="K82" s="44">
        <v>61012</v>
      </c>
    </row>
    <row r="83" spans="1:11" ht="20.25" customHeight="1">
      <c r="A83" s="29"/>
      <c r="B83" s="29"/>
      <c r="C83" s="30"/>
      <c r="D83" s="31"/>
      <c r="E83" s="31"/>
      <c r="F83" s="31"/>
      <c r="G83" s="31"/>
      <c r="H83" s="31"/>
      <c r="I83" s="31"/>
      <c r="J83" s="31"/>
      <c r="K83" s="31"/>
    </row>
    <row r="85" spans="2:11" ht="115.5" customHeight="1">
      <c r="B85" s="70" t="s">
        <v>107</v>
      </c>
      <c r="C85" s="54"/>
      <c r="D85" s="54"/>
      <c r="E85" s="54"/>
      <c r="F85" s="54"/>
      <c r="G85" s="54"/>
      <c r="H85" s="54"/>
      <c r="I85" s="54"/>
      <c r="J85" s="54"/>
      <c r="K85" s="54"/>
    </row>
    <row r="86" spans="2:11" ht="3.75" customHeight="1">
      <c r="B86" s="33"/>
      <c r="C86" s="32"/>
      <c r="D86" s="32"/>
      <c r="E86" s="32"/>
      <c r="F86" s="32"/>
      <c r="G86" s="32"/>
      <c r="H86" s="32"/>
      <c r="I86" s="32"/>
      <c r="J86" s="32"/>
      <c r="K86" s="32"/>
    </row>
    <row r="87" spans="2:11" ht="39" customHeight="1">
      <c r="B87" s="106" t="s">
        <v>88</v>
      </c>
      <c r="C87" s="107"/>
      <c r="D87" s="107"/>
      <c r="E87" s="107"/>
      <c r="F87" s="107"/>
      <c r="G87" s="107"/>
      <c r="H87" s="107"/>
      <c r="I87" s="107"/>
      <c r="J87" s="107"/>
      <c r="K87" s="107"/>
    </row>
    <row r="88" spans="2:11" ht="12.75">
      <c r="B88" s="108" t="s">
        <v>103</v>
      </c>
      <c r="C88" s="109"/>
      <c r="D88" s="109"/>
      <c r="E88" s="109"/>
      <c r="F88" s="109"/>
      <c r="G88" s="109"/>
      <c r="H88" s="109"/>
      <c r="I88" s="109"/>
      <c r="J88" s="109"/>
      <c r="K88" s="109"/>
    </row>
    <row r="89" spans="2:11" ht="12.75"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  <row r="90" spans="2:11" ht="12.75">
      <c r="B90" s="109"/>
      <c r="C90" s="109"/>
      <c r="D90" s="109"/>
      <c r="E90" s="109"/>
      <c r="F90" s="109"/>
      <c r="G90" s="109"/>
      <c r="H90" s="109"/>
      <c r="I90" s="109"/>
      <c r="J90" s="109"/>
      <c r="K90" s="109"/>
    </row>
    <row r="91" spans="2:11" ht="12.75">
      <c r="B91" s="109"/>
      <c r="C91" s="109"/>
      <c r="D91" s="109"/>
      <c r="E91" s="109"/>
      <c r="F91" s="109"/>
      <c r="G91" s="109"/>
      <c r="H91" s="109"/>
      <c r="I91" s="109"/>
      <c r="J91" s="109"/>
      <c r="K91" s="109"/>
    </row>
    <row r="92" spans="2:11" ht="12.75">
      <c r="B92" s="109"/>
      <c r="C92" s="109"/>
      <c r="D92" s="109"/>
      <c r="E92" s="109"/>
      <c r="F92" s="109"/>
      <c r="G92" s="109"/>
      <c r="H92" s="109"/>
      <c r="I92" s="109"/>
      <c r="J92" s="109"/>
      <c r="K92" s="109"/>
    </row>
    <row r="93" spans="2:11" ht="12.75">
      <c r="B93" s="109"/>
      <c r="C93" s="109"/>
      <c r="D93" s="109"/>
      <c r="E93" s="109"/>
      <c r="F93" s="109"/>
      <c r="G93" s="109"/>
      <c r="H93" s="109"/>
      <c r="I93" s="109"/>
      <c r="J93" s="109"/>
      <c r="K93" s="109"/>
    </row>
    <row r="94" spans="2:11" ht="2.25" customHeight="1"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2:11" ht="3.75" customHeight="1"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2:11" ht="24.75" customHeight="1">
      <c r="B96" s="61" t="s">
        <v>72</v>
      </c>
      <c r="C96" s="62"/>
      <c r="D96" s="62"/>
      <c r="E96" s="62"/>
      <c r="F96" s="62"/>
      <c r="G96" s="62"/>
      <c r="H96" s="62"/>
      <c r="I96" s="62"/>
      <c r="J96" s="62"/>
      <c r="K96" s="62"/>
    </row>
    <row r="97" spans="2:11" ht="12.75">
      <c r="B97" s="63" t="s">
        <v>101</v>
      </c>
      <c r="C97" s="64"/>
      <c r="D97" s="64"/>
      <c r="E97" s="64"/>
      <c r="F97" s="64"/>
      <c r="G97" s="64"/>
      <c r="H97" s="64"/>
      <c r="I97" s="64"/>
      <c r="J97" s="64"/>
      <c r="K97" s="64"/>
    </row>
    <row r="98" spans="2:11" ht="14.25" customHeight="1">
      <c r="B98" s="64"/>
      <c r="C98" s="64"/>
      <c r="D98" s="64"/>
      <c r="E98" s="64"/>
      <c r="F98" s="64"/>
      <c r="G98" s="64"/>
      <c r="H98" s="64"/>
      <c r="I98" s="64"/>
      <c r="J98" s="64"/>
      <c r="K98" s="64"/>
    </row>
    <row r="99" spans="2:11" ht="12.75">
      <c r="B99" s="53"/>
      <c r="C99" s="54"/>
      <c r="D99" s="54"/>
      <c r="E99" s="54"/>
      <c r="F99" s="54"/>
      <c r="G99" s="54"/>
      <c r="H99" s="54"/>
      <c r="I99" s="54"/>
      <c r="J99" s="54"/>
      <c r="K99" s="54"/>
    </row>
    <row r="100" spans="2:11" ht="12.75"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2:11" ht="62.25" customHeight="1"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2:11" ht="9.75" customHeight="1"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6:11" ht="12.75">
      <c r="F103" s="35"/>
      <c r="H103" s="65" t="s">
        <v>55</v>
      </c>
      <c r="I103" s="66"/>
      <c r="J103" s="66"/>
      <c r="K103" s="66"/>
    </row>
    <row r="104" spans="6:11" ht="12.75">
      <c r="F104" s="35"/>
      <c r="H104" s="60" t="s">
        <v>105</v>
      </c>
      <c r="I104" s="60"/>
      <c r="J104" s="60"/>
      <c r="K104" s="60"/>
    </row>
    <row r="105" spans="6:11" ht="9" customHeight="1">
      <c r="F105" s="35"/>
      <c r="H105" s="36"/>
      <c r="I105" s="36"/>
      <c r="J105" s="36"/>
      <c r="K105" s="36"/>
    </row>
    <row r="106" spans="2:11" ht="12.75">
      <c r="B106" s="59"/>
      <c r="C106" s="59"/>
      <c r="D106" s="59"/>
      <c r="E106" s="59"/>
      <c r="F106" s="59"/>
      <c r="G106" s="59"/>
      <c r="H106" s="59"/>
      <c r="I106" s="59"/>
      <c r="J106" s="59"/>
      <c r="K106" s="59"/>
    </row>
    <row r="107" spans="2:11" ht="12.75">
      <c r="B107" s="59"/>
      <c r="C107" s="59"/>
      <c r="D107" s="59"/>
      <c r="E107" s="59"/>
      <c r="F107" s="59"/>
      <c r="G107" s="59"/>
      <c r="H107" s="59"/>
      <c r="I107" s="59"/>
      <c r="J107" s="59"/>
      <c r="K107" s="59"/>
    </row>
    <row r="108" spans="2:11" ht="24" customHeight="1">
      <c r="B108" s="59"/>
      <c r="C108" s="59"/>
      <c r="D108" s="59"/>
      <c r="E108" s="59"/>
      <c r="F108" s="59"/>
      <c r="G108" s="59"/>
      <c r="H108" s="59"/>
      <c r="I108" s="59"/>
      <c r="J108" s="59"/>
      <c r="K108" s="59"/>
    </row>
    <row r="109" spans="2:11" ht="65.25" customHeight="1">
      <c r="B109" s="59"/>
      <c r="C109" s="59"/>
      <c r="D109" s="59"/>
      <c r="E109" s="59"/>
      <c r="F109" s="59"/>
      <c r="G109" s="59"/>
      <c r="H109" s="59"/>
      <c r="I109" s="59"/>
      <c r="J109" s="59"/>
      <c r="K109" s="59"/>
    </row>
  </sheetData>
  <sheetProtection/>
  <mergeCells count="122">
    <mergeCell ref="B5:K5"/>
    <mergeCell ref="B6:K6"/>
    <mergeCell ref="B7:K7"/>
    <mergeCell ref="B9:K9"/>
    <mergeCell ref="B13:K13"/>
    <mergeCell ref="B15:K15"/>
    <mergeCell ref="B10:C10"/>
    <mergeCell ref="D10:G10"/>
    <mergeCell ref="H10:I10"/>
    <mergeCell ref="J10:K10"/>
    <mergeCell ref="B11:C11"/>
    <mergeCell ref="D11:G11"/>
    <mergeCell ref="H11:I11"/>
    <mergeCell ref="J11:K11"/>
    <mergeCell ref="B25:D25"/>
    <mergeCell ref="G25:I25"/>
    <mergeCell ref="B16:D16"/>
    <mergeCell ref="G16:I16"/>
    <mergeCell ref="B17:D17"/>
    <mergeCell ref="G17:I17"/>
    <mergeCell ref="B18:D18"/>
    <mergeCell ref="B19:D19"/>
    <mergeCell ref="G19:I19"/>
    <mergeCell ref="G18:I18"/>
    <mergeCell ref="B20:D20"/>
    <mergeCell ref="G20:I20"/>
    <mergeCell ref="B21:D24"/>
    <mergeCell ref="E21:E24"/>
    <mergeCell ref="F21:F24"/>
    <mergeCell ref="G21:I21"/>
    <mergeCell ref="G24:I24"/>
    <mergeCell ref="G22:I22"/>
    <mergeCell ref="G23:I23"/>
    <mergeCell ref="B26:D26"/>
    <mergeCell ref="G26:I26"/>
    <mergeCell ref="B33:D33"/>
    <mergeCell ref="G33:I34"/>
    <mergeCell ref="B30:D30"/>
    <mergeCell ref="G30:I30"/>
    <mergeCell ref="B31:D31"/>
    <mergeCell ref="G31:I31"/>
    <mergeCell ref="B32:D32"/>
    <mergeCell ref="G32:I32"/>
    <mergeCell ref="J27:J28"/>
    <mergeCell ref="K27:K28"/>
    <mergeCell ref="B28:D28"/>
    <mergeCell ref="B29:D29"/>
    <mergeCell ref="G29:I29"/>
    <mergeCell ref="B27:D27"/>
    <mergeCell ref="G27:I28"/>
    <mergeCell ref="B34:D34"/>
    <mergeCell ref="G35:I35"/>
    <mergeCell ref="B37:F38"/>
    <mergeCell ref="G37:K38"/>
    <mergeCell ref="J39:J40"/>
    <mergeCell ref="K39:K40"/>
    <mergeCell ref="G41:I41"/>
    <mergeCell ref="J33:J34"/>
    <mergeCell ref="K33:K34"/>
    <mergeCell ref="B42:D42"/>
    <mergeCell ref="G42:I42"/>
    <mergeCell ref="B43:D43"/>
    <mergeCell ref="G43:I43"/>
    <mergeCell ref="B39:D41"/>
    <mergeCell ref="E39:E41"/>
    <mergeCell ref="F39:F41"/>
    <mergeCell ref="G39:I40"/>
    <mergeCell ref="B47:D47"/>
    <mergeCell ref="G47:I47"/>
    <mergeCell ref="B48:D48"/>
    <mergeCell ref="B44:D44"/>
    <mergeCell ref="G44:I44"/>
    <mergeCell ref="B45:D46"/>
    <mergeCell ref="E45:E46"/>
    <mergeCell ref="F45:F46"/>
    <mergeCell ref="G45:I45"/>
    <mergeCell ref="G46:I46"/>
    <mergeCell ref="G48:I48"/>
    <mergeCell ref="B49:D49"/>
    <mergeCell ref="G49:I49"/>
    <mergeCell ref="B56:D56"/>
    <mergeCell ref="G56:I56"/>
    <mergeCell ref="B53:D53"/>
    <mergeCell ref="G53:I53"/>
    <mergeCell ref="B54:D54"/>
    <mergeCell ref="G54:I54"/>
    <mergeCell ref="B55:D55"/>
    <mergeCell ref="J50:J51"/>
    <mergeCell ref="K50:K51"/>
    <mergeCell ref="B52:D52"/>
    <mergeCell ref="G52:I52"/>
    <mergeCell ref="B50:D51"/>
    <mergeCell ref="E50:E51"/>
    <mergeCell ref="F50:F51"/>
    <mergeCell ref="G50:I51"/>
    <mergeCell ref="G55:I55"/>
    <mergeCell ref="B57:D57"/>
    <mergeCell ref="G57:I57"/>
    <mergeCell ref="B58:D59"/>
    <mergeCell ref="E58:E59"/>
    <mergeCell ref="F58:F59"/>
    <mergeCell ref="G58:I58"/>
    <mergeCell ref="G59:I59"/>
    <mergeCell ref="F60:F61"/>
    <mergeCell ref="G60:I60"/>
    <mergeCell ref="B85:K85"/>
    <mergeCell ref="B87:K87"/>
    <mergeCell ref="B62:D63"/>
    <mergeCell ref="E62:E63"/>
    <mergeCell ref="F62:F63"/>
    <mergeCell ref="B60:D61"/>
    <mergeCell ref="E60:E61"/>
    <mergeCell ref="B106:K109"/>
    <mergeCell ref="H104:K104"/>
    <mergeCell ref="B96:K96"/>
    <mergeCell ref="B97:K98"/>
    <mergeCell ref="B99:K101"/>
    <mergeCell ref="H103:K103"/>
    <mergeCell ref="B88:K94"/>
    <mergeCell ref="B65:K65"/>
    <mergeCell ref="D67:G67"/>
    <mergeCell ref="H67:K6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Branka</cp:lastModifiedBy>
  <cp:lastPrinted>2010-07-14T10:46:08Z</cp:lastPrinted>
  <dcterms:created xsi:type="dcterms:W3CDTF">2007-02-12T13:02:25Z</dcterms:created>
  <dcterms:modified xsi:type="dcterms:W3CDTF">2011-05-30T06:15:57Z</dcterms:modified>
  <cp:category/>
  <cp:version/>
  <cp:contentType/>
  <cp:contentStatus/>
</cp:coreProperties>
</file>