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drustva'!$A$1:$AB$93</definedName>
  </definedNames>
  <calcPr fullCalcOnLoad="1"/>
</workbook>
</file>

<file path=xl/sharedStrings.xml><?xml version="1.0" encoding="utf-8"?>
<sst xmlns="http://schemas.openxmlformats.org/spreadsheetml/2006/main" count="124" uniqueCount="112">
  <si>
    <t>Акционарско друптво за пружање услуга"ЂЕРДАП УСЛУГЕ" Кладово, Ђердапски пут б.б. 19320 Кладово</t>
  </si>
  <si>
    <t>I ОСНОВНИ ПОДАЦИ</t>
  </si>
  <si>
    <t>1. пословно име:</t>
  </si>
  <si>
    <t>"ЂЕРДАП УСЛУГЕ" а.д. Кладово</t>
  </si>
  <si>
    <t>3. матични број:</t>
  </si>
  <si>
    <t>2. адреса:</t>
  </si>
  <si>
    <t>Ђердапски пут б.б, 19320 Кладово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</si>
  <si>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</si>
  <si>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</si>
  <si>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</si>
  <si>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</si>
  <si>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</si>
  <si>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</si>
  <si>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</si>
  <si>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</si>
  <si>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</si>
  <si>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</si>
  <si>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</si>
  <si>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</si>
  <si>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</si>
  <si>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</si>
  <si>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</si>
  <si>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</si>
  <si>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</si>
  <si>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</si>
  <si>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</si>
  <si>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</si>
  <si>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</si>
  <si>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</si>
  <si>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</si>
  <si>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</si>
  <si>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</si>
  <si>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</si>
  <si>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</si>
  <si>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II Дугорочне обавезе</t>
  </si>
  <si>
    <t>III Краткорочне обавезе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</si>
  <si>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</si>
  <si>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</si>
  <si>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</si>
  <si>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</si>
  <si>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</si>
  <si>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</si>
  <si>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</si>
  <si>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</si>
  <si>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</si>
  <si>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</si>
  <si>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</si>
  <si>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</si>
  <si>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</si>
  <si>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</si>
  <si>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</si>
  <si>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</si>
  <si>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</si>
  <si>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</si>
  <si>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</si>
  <si>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</si>
  <si>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</si>
  <si>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</si>
  <si>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</si>
  <si>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</si>
  <si>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</si>
  <si>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</si>
  <si>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</si>
  <si>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</si>
  <si>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</si>
  <si>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</si>
  <si>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</si>
  <si>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</si>
  <si>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</si>
  <si>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</si>
  <si>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</si>
  <si>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</si>
  <si>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</si>
  <si>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</si>
  <si>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</si>
  <si>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</si>
  <si>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</si>
  <si>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</si>
  <si>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</si>
  <si>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</si>
  <si>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</si>
  <si>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</si>
  <si>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</si>
  <si>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</si>
  <si>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</si>
  <si>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</si>
  <si>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</si>
  <si>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</si>
  <si>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</si>
  <si>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</si>
  <si>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</si>
  <si>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 их.</t>
  </si>
  <si>
    <t>V МЕСТО И ВРЕМЕ ГДЕ СЕ МОЖЕ ИЗВРШИТИ УВИД У ФИНАНСИЈСКЕ ИЗВЕШТАЈЕ И ИЗВЕШТАЈ 
РЕВИЗОРА</t>
  </si>
  <si>
    <t>Генерални 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</si>
  <si>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37/2009), објављује се</t>
  </si>
  <si>
    <t>2009.</t>
  </si>
  <si>
    <t>В.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</si>
  <si>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</si>
  <si>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</si>
  <si>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</si>
  <si>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</si>
  <si>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Ревалоризационе резерве</t>
  </si>
  <si>
    <t>В. ОДЛОЖ. ПОРЕСКE OБАВЕЗЕ</t>
  </si>
  <si>
    <t>Г. УКУПНА ПАСИВА</t>
  </si>
  <si>
    <t>Д. ВАНБИЛАНСНА ПАСИВА</t>
  </si>
  <si>
    <t>Карменка Бабић, дипл ецц</t>
  </si>
  <si>
    <t>Кладово, 24.06.2011.</t>
  </si>
  <si>
    <t>Увид се може извршити сваког радног дана од 12 до 13 часова, почев од 24.06.  до 31.07.2011. у седишту Друштва.
Интернет адреса је     www. djerdapusluge.co.rs.</t>
  </si>
  <si>
    <t>ИЗВОД ИЗ ФИНАНСИЈСКИХ ИЗВЕШТАЈА ЗА 2010. ГОДИНУ</t>
  </si>
  <si>
    <t>2010.</t>
  </si>
  <si>
    <r>
      <t xml:space="preserve">III ЗАКЉУЧНО МИШЉЕЊЕ РЕВИЗОРА </t>
    </r>
    <r>
      <rPr>
        <u val="single"/>
        <sz val="10"/>
        <rFont val="Arial"/>
        <family val="2"/>
      </rPr>
      <t>(Друштво за ревизију и консалтинг "FINEKS S.J." д.о.о, Београд)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sz val="10"/>
        <rFont val="Arial"/>
        <family val="2"/>
      </rPr>
      <t xml:space="preserve"> "По нашем мишљењу,  финансијски извештаји привредног друштва</t>
    </r>
    <r>
      <rPr>
        <i/>
        <sz val="10"/>
        <rFont val="Arial"/>
        <family val="2"/>
      </rPr>
      <t xml:space="preserve"> "ĐERDAP USLUGE" a.d.  Кladovo</t>
    </r>
    <r>
      <rPr>
        <sz val="10"/>
        <rFont val="Arial"/>
        <family val="2"/>
      </rPr>
      <t xml:space="preserve">, истинито и објективно по свим материјално значајним питањима приказују финансијски положај Друштва на дан 31.12.2010. године, резултате пословања и токове готовине за годину  која се завршила 31.12.2010. године, у складу са </t>
    </r>
    <r>
      <rPr>
        <i/>
        <sz val="10"/>
        <rFont val="Arial"/>
        <family val="2"/>
      </rPr>
      <t xml:space="preserve">Законом о рачуноводству и ревизији Републике Србије </t>
    </r>
    <r>
      <rPr>
        <sz val="10"/>
        <rFont val="Arial"/>
        <family val="2"/>
      </rPr>
      <t>и прописима Републике Србије који се односе на рачуноводство и рачуноводствено извештавање.</t>
    </r>
    <r>
      <rPr>
        <sz val="10"/>
        <rFont val="Arial"/>
        <family val="2"/>
      </rPr>
      <t xml:space="preserve"> "
</t>
    </r>
  </si>
  <si>
    <t>Број: 10- 1124/2011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</si>
</sst>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%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10" fontId="27" fillId="0" borderId="0" xfId="57" applyNumberFormat="1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2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justify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130" zoomScaleNormal="130" zoomScaleSheetLayoutView="130" zoomScalePageLayoutView="0" workbookViewId="0" topLeftCell="A68">
      <selection activeCell="B92" sqref="B92"/>
    </sheetView>
  </sheetViews>
  <sheetFormatPr defaultColWidth="9.140625" defaultRowHeight="12.75"/>
  <cols>
    <col min="1" max="1" width="1.57421875" style="38" customWidth="1"/>
    <col min="2" max="2" width="16.7109375" style="0" customWidth="1"/>
    <col min="3" max="3" width="11.421875" style="0" customWidth="1"/>
    <col min="4" max="4" width="5.00390625" style="0" customWidth="1"/>
    <col min="5" max="5" width="7.421875" style="0" customWidth="1"/>
    <col min="6" max="6" width="7.7109375" style="0" customWidth="1"/>
    <col min="7" max="7" width="8.00390625" style="0" customWidth="1"/>
    <col min="9" max="9" width="11.00390625" style="0" customWidth="1"/>
    <col min="10" max="10" width="7.140625" style="0" customWidth="1"/>
    <col min="11" max="11" width="6.421875" style="0" customWidth="1"/>
    <col min="12" max="12" width="2.421875" style="38" customWidth="1"/>
  </cols>
  <sheetData>
    <row r="1" spans="2:11" ht="45" customHeight="1">
      <c r="B1" s="49" t="s">
        <v>94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108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52" t="s">
        <v>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48" t="s">
        <v>2</v>
      </c>
      <c r="C6" s="48"/>
      <c r="D6" s="45" t="s">
        <v>3</v>
      </c>
      <c r="E6" s="45"/>
      <c r="F6" s="45"/>
      <c r="G6" s="45"/>
      <c r="H6" s="48" t="s">
        <v>4</v>
      </c>
      <c r="I6" s="48"/>
      <c r="J6" s="45">
        <v>17107615</v>
      </c>
      <c r="K6" s="45"/>
    </row>
    <row r="7" spans="2:11" ht="12.75">
      <c r="B7" s="48" t="s">
        <v>5</v>
      </c>
      <c r="C7" s="48"/>
      <c r="D7" s="45" t="s">
        <v>6</v>
      </c>
      <c r="E7" s="45"/>
      <c r="F7" s="45"/>
      <c r="G7" s="45"/>
      <c r="H7" s="48" t="s">
        <v>7</v>
      </c>
      <c r="I7" s="48"/>
      <c r="J7" s="45">
        <v>100694946</v>
      </c>
      <c r="K7" s="45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6" t="s">
        <v>8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7" t="s">
        <v>9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55" t="s">
        <v>10</v>
      </c>
      <c r="C12" s="55"/>
      <c r="D12" s="55"/>
      <c r="E12" s="8" t="s">
        <v>95</v>
      </c>
      <c r="F12" s="8" t="s">
        <v>109</v>
      </c>
      <c r="G12" s="55" t="s">
        <v>11</v>
      </c>
      <c r="H12" s="55"/>
      <c r="I12" s="55"/>
      <c r="J12" s="8" t="s">
        <v>95</v>
      </c>
      <c r="K12" s="8" t="s">
        <v>109</v>
      </c>
    </row>
    <row r="13" spans="1:12" ht="12.75">
      <c r="A13" s="39"/>
      <c r="B13" s="56" t="s">
        <v>12</v>
      </c>
      <c r="C13" s="56"/>
      <c r="D13" s="56"/>
      <c r="E13" s="9">
        <f>E19</f>
        <v>40548</v>
      </c>
      <c r="F13" s="9">
        <f>F19</f>
        <v>81989</v>
      </c>
      <c r="G13" s="56" t="s">
        <v>13</v>
      </c>
      <c r="H13" s="56"/>
      <c r="I13" s="56"/>
      <c r="J13" s="10">
        <f>J14+J16+J20</f>
        <v>57025</v>
      </c>
      <c r="K13" s="10">
        <f>K14+K16+K20</f>
        <v>72418</v>
      </c>
      <c r="L13" s="39"/>
    </row>
    <row r="14" spans="2:12" ht="12.75">
      <c r="B14" s="53" t="s">
        <v>14</v>
      </c>
      <c r="C14" s="53"/>
      <c r="D14" s="53"/>
      <c r="E14" s="9"/>
      <c r="F14" s="9"/>
      <c r="G14" s="54" t="s">
        <v>15</v>
      </c>
      <c r="H14" s="54"/>
      <c r="I14" s="54"/>
      <c r="J14" s="10">
        <v>27150</v>
      </c>
      <c r="K14" s="10">
        <v>27150</v>
      </c>
      <c r="L14" s="39"/>
    </row>
    <row r="15" spans="2:11" ht="12.75">
      <c r="B15" s="54" t="s">
        <v>16</v>
      </c>
      <c r="C15" s="54"/>
      <c r="D15" s="54"/>
      <c r="E15" s="9"/>
      <c r="F15" s="9"/>
      <c r="G15" s="53" t="s">
        <v>17</v>
      </c>
      <c r="H15" s="53"/>
      <c r="I15" s="53"/>
      <c r="J15" s="10"/>
      <c r="K15" s="10"/>
    </row>
    <row r="16" spans="2:12" ht="12.75">
      <c r="B16" s="53" t="s">
        <v>18</v>
      </c>
      <c r="C16" s="53"/>
      <c r="D16" s="53"/>
      <c r="E16" s="9"/>
      <c r="F16" s="9"/>
      <c r="G16" s="53" t="s">
        <v>19</v>
      </c>
      <c r="H16" s="53"/>
      <c r="I16" s="53"/>
      <c r="J16" s="10">
        <v>2296</v>
      </c>
      <c r="K16" s="10">
        <v>2296</v>
      </c>
      <c r="L16" s="39"/>
    </row>
    <row r="17" spans="2:11" ht="12.75" customHeight="1">
      <c r="B17" s="59" t="s">
        <v>20</v>
      </c>
      <c r="C17" s="59"/>
      <c r="D17" s="59"/>
      <c r="E17" s="11"/>
      <c r="F17" s="11"/>
      <c r="G17" s="53" t="s">
        <v>21</v>
      </c>
      <c r="H17" s="53"/>
      <c r="I17" s="53"/>
      <c r="J17" s="10"/>
      <c r="K17" s="10"/>
    </row>
    <row r="18" spans="2:11" ht="24" customHeight="1">
      <c r="B18" s="59"/>
      <c r="C18" s="59"/>
      <c r="D18" s="59"/>
      <c r="E18" s="12"/>
      <c r="F18" s="12"/>
      <c r="G18" s="58" t="s">
        <v>22</v>
      </c>
      <c r="H18" s="58"/>
      <c r="I18" s="58"/>
      <c r="J18" s="10"/>
      <c r="K18" s="10"/>
    </row>
    <row r="19" spans="1:11" ht="22.5" customHeight="1">
      <c r="A19" s="39"/>
      <c r="B19" s="59"/>
      <c r="C19" s="59"/>
      <c r="D19" s="59"/>
      <c r="E19" s="60">
        <v>40548</v>
      </c>
      <c r="F19" s="60">
        <v>81989</v>
      </c>
      <c r="G19" s="58" t="s">
        <v>23</v>
      </c>
      <c r="H19" s="58"/>
      <c r="I19" s="58"/>
      <c r="J19" s="10"/>
      <c r="K19" s="10"/>
    </row>
    <row r="20" spans="2:12" ht="12.75">
      <c r="B20" s="59"/>
      <c r="C20" s="59"/>
      <c r="D20" s="59"/>
      <c r="E20" s="60"/>
      <c r="F20" s="60"/>
      <c r="G20" s="53" t="s">
        <v>24</v>
      </c>
      <c r="H20" s="53"/>
      <c r="I20" s="53"/>
      <c r="J20" s="10">
        <v>27579</v>
      </c>
      <c r="K20" s="10">
        <v>42972</v>
      </c>
      <c r="L20" s="39"/>
    </row>
    <row r="21" spans="2:11" ht="12.75">
      <c r="B21" s="53" t="s">
        <v>25</v>
      </c>
      <c r="C21" s="53"/>
      <c r="D21" s="53"/>
      <c r="E21" s="9"/>
      <c r="F21" s="9"/>
      <c r="G21" s="53" t="s">
        <v>26</v>
      </c>
      <c r="H21" s="53"/>
      <c r="I21" s="53"/>
      <c r="J21" s="10"/>
      <c r="K21" s="10"/>
    </row>
    <row r="22" spans="1:11" ht="12.75">
      <c r="A22" s="39"/>
      <c r="B22" s="56" t="s">
        <v>27</v>
      </c>
      <c r="C22" s="56"/>
      <c r="D22" s="56"/>
      <c r="E22" s="9">
        <f>E23+E24+E25</f>
        <v>74312</v>
      </c>
      <c r="F22" s="9">
        <f>F23+F24+F25</f>
        <v>120742</v>
      </c>
      <c r="G22" s="53" t="s">
        <v>28</v>
      </c>
      <c r="H22" s="53"/>
      <c r="I22" s="53"/>
      <c r="J22" s="10"/>
      <c r="K22" s="10"/>
    </row>
    <row r="23" spans="1:11" ht="12.75" customHeight="1">
      <c r="A23" s="39"/>
      <c r="B23" s="53" t="s">
        <v>29</v>
      </c>
      <c r="C23" s="53"/>
      <c r="D23" s="53"/>
      <c r="E23" s="9">
        <v>7203</v>
      </c>
      <c r="F23" s="9">
        <v>19152</v>
      </c>
      <c r="G23" s="57" t="s">
        <v>30</v>
      </c>
      <c r="H23" s="57"/>
      <c r="I23" s="57"/>
      <c r="J23" s="11"/>
      <c r="K23" s="11"/>
    </row>
    <row r="24" spans="2:12" ht="26.25" customHeight="1">
      <c r="B24" s="58" t="s">
        <v>31</v>
      </c>
      <c r="C24" s="58"/>
      <c r="D24" s="58"/>
      <c r="E24" s="9"/>
      <c r="F24" s="9"/>
      <c r="G24" s="57"/>
      <c r="H24" s="57"/>
      <c r="I24" s="57"/>
      <c r="J24" s="13">
        <f>J27+J26+J25</f>
        <v>58312</v>
      </c>
      <c r="K24" s="13">
        <f>K27+K26+K25</f>
        <v>130811</v>
      </c>
      <c r="L24" s="39"/>
    </row>
    <row r="25" spans="1:11" ht="12.75">
      <c r="A25" s="39"/>
      <c r="B25" s="53" t="s">
        <v>32</v>
      </c>
      <c r="C25" s="53"/>
      <c r="D25" s="53"/>
      <c r="E25" s="9">
        <v>67109</v>
      </c>
      <c r="F25" s="9">
        <v>101590</v>
      </c>
      <c r="G25" s="53" t="s">
        <v>33</v>
      </c>
      <c r="H25" s="53"/>
      <c r="I25" s="53"/>
      <c r="J25" s="10"/>
      <c r="K25" s="10"/>
    </row>
    <row r="26" spans="1:11" ht="12.75">
      <c r="A26" s="39"/>
      <c r="B26" s="56" t="s">
        <v>96</v>
      </c>
      <c r="C26" s="56"/>
      <c r="D26" s="56"/>
      <c r="E26" s="9">
        <v>477</v>
      </c>
      <c r="F26" s="9">
        <v>498</v>
      </c>
      <c r="G26" s="53" t="s">
        <v>34</v>
      </c>
      <c r="H26" s="53"/>
      <c r="I26" s="53"/>
      <c r="J26" s="10"/>
      <c r="K26" s="10">
        <v>8248</v>
      </c>
    </row>
    <row r="27" spans="1:12" ht="12.75">
      <c r="A27" s="39"/>
      <c r="B27" s="56" t="s">
        <v>97</v>
      </c>
      <c r="C27" s="56"/>
      <c r="D27" s="56"/>
      <c r="E27" s="9">
        <f>E13+E22+E26</f>
        <v>115337</v>
      </c>
      <c r="F27" s="9">
        <f>F13+F22+F26</f>
        <v>203229</v>
      </c>
      <c r="G27" s="53" t="s">
        <v>35</v>
      </c>
      <c r="H27" s="53"/>
      <c r="I27" s="53"/>
      <c r="J27" s="13">
        <v>58312</v>
      </c>
      <c r="K27" s="13">
        <v>122563</v>
      </c>
      <c r="L27" s="39"/>
    </row>
    <row r="28" spans="1:11" ht="12.75">
      <c r="A28" s="39"/>
      <c r="B28" s="56" t="s">
        <v>98</v>
      </c>
      <c r="C28" s="56"/>
      <c r="D28" s="56"/>
      <c r="E28" s="9"/>
      <c r="F28" s="9"/>
      <c r="G28" s="56" t="s">
        <v>102</v>
      </c>
      <c r="H28" s="56"/>
      <c r="I28" s="56"/>
      <c r="J28" s="10"/>
      <c r="K28" s="10"/>
    </row>
    <row r="29" spans="1:11" ht="12.75">
      <c r="A29" s="39"/>
      <c r="B29" s="56" t="s">
        <v>99</v>
      </c>
      <c r="C29" s="56"/>
      <c r="D29" s="56"/>
      <c r="E29" s="9">
        <f>E27+E28</f>
        <v>115337</v>
      </c>
      <c r="F29" s="9">
        <f>F27+F28</f>
        <v>203229</v>
      </c>
      <c r="G29" s="62" t="s">
        <v>103</v>
      </c>
      <c r="H29" s="62"/>
      <c r="I29" s="62"/>
      <c r="J29" s="11"/>
      <c r="K29" s="11"/>
    </row>
    <row r="30" spans="1:12" ht="12.75">
      <c r="A30" s="39"/>
      <c r="B30" s="56" t="s">
        <v>100</v>
      </c>
      <c r="C30" s="56"/>
      <c r="D30" s="56"/>
      <c r="E30" s="9"/>
      <c r="F30" s="9"/>
      <c r="G30" s="62"/>
      <c r="H30" s="62"/>
      <c r="I30" s="62"/>
      <c r="J30" s="9">
        <f>J24+J13+J28</f>
        <v>115337</v>
      </c>
      <c r="K30" s="9">
        <f>K24+K13+K28</f>
        <v>203229</v>
      </c>
      <c r="L30" s="39"/>
    </row>
    <row r="31" spans="7:11" ht="12.75">
      <c r="G31" s="65" t="s">
        <v>104</v>
      </c>
      <c r="H31" s="65"/>
      <c r="I31" s="65"/>
      <c r="J31" s="14"/>
      <c r="K31" s="14"/>
    </row>
    <row r="32" ht="6.75" customHeight="1"/>
    <row r="33" spans="2:11" ht="12.75" customHeight="1">
      <c r="B33" s="63" t="s">
        <v>36</v>
      </c>
      <c r="C33" s="63"/>
      <c r="D33" s="63"/>
      <c r="E33" s="63"/>
      <c r="F33" s="63"/>
      <c r="G33" s="64" t="s">
        <v>37</v>
      </c>
      <c r="H33" s="64"/>
      <c r="I33" s="64"/>
      <c r="J33" s="64"/>
      <c r="K33" s="64"/>
    </row>
    <row r="34" spans="2:11" ht="3" customHeight="1">
      <c r="B34" s="63"/>
      <c r="C34" s="63"/>
      <c r="D34" s="63"/>
      <c r="E34" s="63"/>
      <c r="F34" s="63"/>
      <c r="G34" s="64"/>
      <c r="H34" s="64"/>
      <c r="I34" s="64"/>
      <c r="J34" s="64"/>
      <c r="K34" s="64"/>
    </row>
    <row r="35" spans="2:11" ht="12.75" customHeight="1">
      <c r="B35" s="66" t="s">
        <v>38</v>
      </c>
      <c r="C35" s="66"/>
      <c r="D35" s="66"/>
      <c r="E35" s="61">
        <v>2009</v>
      </c>
      <c r="F35" s="61" t="s">
        <v>109</v>
      </c>
      <c r="G35" s="57" t="s">
        <v>39</v>
      </c>
      <c r="H35" s="57"/>
      <c r="I35" s="57"/>
      <c r="J35" s="61" t="s">
        <v>95</v>
      </c>
      <c r="K35" s="61" t="s">
        <v>109</v>
      </c>
    </row>
    <row r="36" spans="2:11" ht="12.75">
      <c r="B36" s="66"/>
      <c r="C36" s="66"/>
      <c r="D36" s="66"/>
      <c r="E36" s="61"/>
      <c r="F36" s="61"/>
      <c r="G36" s="57"/>
      <c r="H36" s="57"/>
      <c r="I36" s="57"/>
      <c r="J36" s="61"/>
      <c r="K36" s="61"/>
    </row>
    <row r="37" spans="2:12" ht="12.75">
      <c r="B37" s="66"/>
      <c r="C37" s="66"/>
      <c r="D37" s="66"/>
      <c r="E37" s="61"/>
      <c r="F37" s="61"/>
      <c r="G37" s="53" t="s">
        <v>40</v>
      </c>
      <c r="H37" s="53"/>
      <c r="I37" s="53"/>
      <c r="J37" s="10">
        <v>486437</v>
      </c>
      <c r="K37" s="10">
        <v>688698</v>
      </c>
      <c r="L37" s="39"/>
    </row>
    <row r="38" spans="2:12" ht="12.75">
      <c r="B38" s="53" t="s">
        <v>41</v>
      </c>
      <c r="C38" s="53"/>
      <c r="D38" s="53"/>
      <c r="E38" s="9">
        <v>532778</v>
      </c>
      <c r="F38" s="9">
        <v>910865</v>
      </c>
      <c r="G38" s="53" t="s">
        <v>42</v>
      </c>
      <c r="H38" s="53"/>
      <c r="I38" s="53"/>
      <c r="J38" s="10">
        <v>481936</v>
      </c>
      <c r="K38" s="10">
        <v>669648</v>
      </c>
      <c r="L38" s="39"/>
    </row>
    <row r="39" spans="2:12" ht="12.75">
      <c r="B39" s="53" t="s">
        <v>43</v>
      </c>
      <c r="C39" s="53"/>
      <c r="D39" s="53"/>
      <c r="E39" s="9">
        <v>532688</v>
      </c>
      <c r="F39" s="9">
        <v>883446</v>
      </c>
      <c r="G39" s="53" t="s">
        <v>44</v>
      </c>
      <c r="H39" s="53"/>
      <c r="I39" s="53"/>
      <c r="J39" s="10">
        <f>J37-J38</f>
        <v>4501</v>
      </c>
      <c r="K39" s="10">
        <f>K37-K38</f>
        <v>19050</v>
      </c>
      <c r="L39" s="39"/>
    </row>
    <row r="40" spans="2:12" ht="12.75">
      <c r="B40" s="67" t="s">
        <v>45</v>
      </c>
      <c r="C40" s="67"/>
      <c r="D40" s="67"/>
      <c r="E40" s="9">
        <f>E38-E39</f>
        <v>90</v>
      </c>
      <c r="F40" s="9">
        <f>F38-F39</f>
        <v>27419</v>
      </c>
      <c r="G40" s="53" t="s">
        <v>46</v>
      </c>
      <c r="H40" s="53"/>
      <c r="I40" s="53"/>
      <c r="J40" s="10">
        <v>1535</v>
      </c>
      <c r="K40" s="10">
        <v>2369</v>
      </c>
      <c r="L40" s="39"/>
    </row>
    <row r="41" spans="2:12" ht="12.75" customHeight="1">
      <c r="B41" s="57" t="s">
        <v>47</v>
      </c>
      <c r="C41" s="57"/>
      <c r="D41" s="57"/>
      <c r="E41" s="60"/>
      <c r="F41" s="60"/>
      <c r="G41" s="53" t="s">
        <v>48</v>
      </c>
      <c r="H41" s="53"/>
      <c r="I41" s="53"/>
      <c r="J41" s="10">
        <v>247</v>
      </c>
      <c r="K41" s="10">
        <v>2605</v>
      </c>
      <c r="L41" s="39"/>
    </row>
    <row r="42" spans="2:12" ht="12.75" customHeight="1">
      <c r="B42" s="57"/>
      <c r="C42" s="57"/>
      <c r="D42" s="57"/>
      <c r="E42" s="60"/>
      <c r="F42" s="60"/>
      <c r="G42" s="59" t="s">
        <v>49</v>
      </c>
      <c r="H42" s="59"/>
      <c r="I42" s="59"/>
      <c r="J42" s="10">
        <v>298</v>
      </c>
      <c r="K42" s="10">
        <v>1666</v>
      </c>
      <c r="L42" s="39"/>
    </row>
    <row r="43" spans="2:12" ht="12.75" customHeight="1">
      <c r="B43" s="59" t="s">
        <v>50</v>
      </c>
      <c r="C43" s="59"/>
      <c r="D43" s="59"/>
      <c r="E43" s="9"/>
      <c r="F43" s="9">
        <v>765</v>
      </c>
      <c r="G43" s="59" t="s">
        <v>51</v>
      </c>
      <c r="H43" s="59"/>
      <c r="I43" s="59"/>
      <c r="J43" s="10">
        <v>133</v>
      </c>
      <c r="K43" s="10">
        <v>2211</v>
      </c>
      <c r="L43" s="39"/>
    </row>
    <row r="44" spans="2:12" ht="24.75" customHeight="1">
      <c r="B44" s="59" t="s">
        <v>52</v>
      </c>
      <c r="C44" s="59"/>
      <c r="D44" s="59"/>
      <c r="E44" s="9">
        <v>15868</v>
      </c>
      <c r="F44" s="9">
        <v>55047</v>
      </c>
      <c r="G44" s="59" t="s">
        <v>53</v>
      </c>
      <c r="H44" s="59"/>
      <c r="I44" s="59"/>
      <c r="J44" s="10">
        <f>J39+J40-J41+J42-J43</f>
        <v>5954</v>
      </c>
      <c r="K44" s="10">
        <v>18269</v>
      </c>
      <c r="L44" s="39"/>
    </row>
    <row r="45" spans="2:12" ht="26.25" customHeight="1">
      <c r="B45" s="53" t="s">
        <v>45</v>
      </c>
      <c r="C45" s="53"/>
      <c r="D45" s="53"/>
      <c r="E45" s="9">
        <f>-E44</f>
        <v>-15868</v>
      </c>
      <c r="F45" s="9">
        <f>F43-F44</f>
        <v>-54282</v>
      </c>
      <c r="G45" s="58" t="s">
        <v>54</v>
      </c>
      <c r="H45" s="58"/>
      <c r="I45" s="58"/>
      <c r="J45" s="15"/>
      <c r="K45" s="15"/>
      <c r="L45" s="39"/>
    </row>
    <row r="46" spans="2:12" ht="12.75" customHeight="1">
      <c r="B46" s="57" t="s">
        <v>55</v>
      </c>
      <c r="C46" s="57"/>
      <c r="D46" s="57"/>
      <c r="E46" s="60"/>
      <c r="F46" s="60"/>
      <c r="G46" s="57" t="s">
        <v>56</v>
      </c>
      <c r="H46" s="57"/>
      <c r="I46" s="57"/>
      <c r="J46" s="53">
        <f>J44</f>
        <v>5954</v>
      </c>
      <c r="K46" s="53">
        <v>18269</v>
      </c>
      <c r="L46" s="39"/>
    </row>
    <row r="47" spans="2:12" ht="11.25" customHeight="1">
      <c r="B47" s="57"/>
      <c r="C47" s="57"/>
      <c r="D47" s="57"/>
      <c r="E47" s="60"/>
      <c r="F47" s="60"/>
      <c r="G47" s="57"/>
      <c r="H47" s="57"/>
      <c r="I47" s="57"/>
      <c r="J47" s="53"/>
      <c r="K47" s="53"/>
      <c r="L47" s="39"/>
    </row>
    <row r="48" spans="2:12" ht="15" customHeight="1">
      <c r="B48" s="59" t="s">
        <v>57</v>
      </c>
      <c r="C48" s="59"/>
      <c r="D48" s="59"/>
      <c r="E48" s="9"/>
      <c r="F48" s="9">
        <v>43220</v>
      </c>
      <c r="G48" s="56" t="s">
        <v>58</v>
      </c>
      <c r="H48" s="56"/>
      <c r="I48" s="56"/>
      <c r="J48" s="10">
        <f>531-109</f>
        <v>422</v>
      </c>
      <c r="K48" s="10">
        <f>1071-21</f>
        <v>1050</v>
      </c>
      <c r="L48" s="39"/>
    </row>
    <row r="49" spans="2:12" ht="24" customHeight="1">
      <c r="B49" s="59" t="s">
        <v>59</v>
      </c>
      <c r="C49" s="59"/>
      <c r="D49" s="59"/>
      <c r="E49" s="9"/>
      <c r="F49" s="9">
        <v>15582</v>
      </c>
      <c r="G49" s="66" t="s">
        <v>60</v>
      </c>
      <c r="H49" s="66"/>
      <c r="I49" s="66"/>
      <c r="J49" s="10"/>
      <c r="K49" s="10"/>
      <c r="L49" s="39"/>
    </row>
    <row r="50" spans="2:12" ht="16.5" customHeight="1">
      <c r="B50" s="53" t="s">
        <v>45</v>
      </c>
      <c r="C50" s="53"/>
      <c r="D50" s="53"/>
      <c r="E50" s="9"/>
      <c r="F50" s="9">
        <f>F48-F49</f>
        <v>27638</v>
      </c>
      <c r="G50" s="62" t="s">
        <v>61</v>
      </c>
      <c r="H50" s="62"/>
      <c r="I50" s="62"/>
      <c r="J50" s="10">
        <f>J46-J48</f>
        <v>5532</v>
      </c>
      <c r="K50" s="10">
        <f>K46-K48</f>
        <v>17219</v>
      </c>
      <c r="L50" s="39"/>
    </row>
    <row r="51" spans="2:11" ht="27" customHeight="1">
      <c r="B51" s="62" t="s">
        <v>62</v>
      </c>
      <c r="C51" s="62"/>
      <c r="D51" s="62"/>
      <c r="E51" s="9">
        <f>E48+E43+E38</f>
        <v>532778</v>
      </c>
      <c r="F51" s="9">
        <f>F48+F43+F38</f>
        <v>954850</v>
      </c>
      <c r="G51" s="66" t="s">
        <v>63</v>
      </c>
      <c r="H51" s="66"/>
      <c r="I51" s="66"/>
      <c r="J51" s="10"/>
      <c r="K51" s="10"/>
    </row>
    <row r="52" spans="2:11" ht="34.5" customHeight="1">
      <c r="B52" s="62" t="s">
        <v>64</v>
      </c>
      <c r="C52" s="62"/>
      <c r="D52" s="62"/>
      <c r="E52" s="9">
        <f>E39+E44+E49</f>
        <v>548556</v>
      </c>
      <c r="F52" s="9">
        <f>F39+F44+F49</f>
        <v>954075</v>
      </c>
      <c r="G52" s="57" t="s">
        <v>65</v>
      </c>
      <c r="H52" s="57"/>
      <c r="I52" s="57"/>
      <c r="J52" s="10"/>
      <c r="K52" s="10"/>
    </row>
    <row r="53" spans="2:11" ht="18" customHeight="1">
      <c r="B53" s="56" t="s">
        <v>66</v>
      </c>
      <c r="C53" s="56"/>
      <c r="D53" s="56"/>
      <c r="E53" s="9">
        <f>E51-E52</f>
        <v>-15778</v>
      </c>
      <c r="F53" s="9">
        <f>F51-F52</f>
        <v>775</v>
      </c>
      <c r="G53" s="56" t="s">
        <v>67</v>
      </c>
      <c r="H53" s="56"/>
      <c r="I53" s="56"/>
      <c r="J53" s="10"/>
      <c r="K53" s="10"/>
    </row>
    <row r="54" spans="2:11" ht="15" customHeight="1">
      <c r="B54" s="57" t="s">
        <v>68</v>
      </c>
      <c r="C54" s="57"/>
      <c r="D54" s="57"/>
      <c r="E54" s="60">
        <v>17814</v>
      </c>
      <c r="F54" s="60">
        <f>E58</f>
        <v>2036</v>
      </c>
      <c r="G54" s="56" t="s">
        <v>69</v>
      </c>
      <c r="H54" s="56"/>
      <c r="I54" s="56"/>
      <c r="J54" s="10"/>
      <c r="K54" s="10"/>
    </row>
    <row r="55" spans="2:11" ht="18" customHeight="1">
      <c r="B55" s="57"/>
      <c r="C55" s="57"/>
      <c r="D55" s="57"/>
      <c r="E55" s="60"/>
      <c r="F55" s="60"/>
      <c r="G55" s="57" t="s">
        <v>70</v>
      </c>
      <c r="H55" s="57"/>
      <c r="I55" s="57"/>
      <c r="J55" s="10"/>
      <c r="K55" s="10"/>
    </row>
    <row r="56" spans="2:11" ht="20.25" customHeight="1">
      <c r="B56" s="57" t="s">
        <v>71</v>
      </c>
      <c r="C56" s="57"/>
      <c r="D56" s="57"/>
      <c r="E56" s="60"/>
      <c r="F56" s="60">
        <v>641</v>
      </c>
      <c r="G56" s="68"/>
      <c r="H56" s="68"/>
      <c r="I56" s="68"/>
      <c r="J56" s="16"/>
      <c r="K56" s="16"/>
    </row>
    <row r="57" spans="2:6" ht="6" customHeight="1">
      <c r="B57" s="57"/>
      <c r="C57" s="57"/>
      <c r="D57" s="57"/>
      <c r="E57" s="60"/>
      <c r="F57" s="60"/>
    </row>
    <row r="58" spans="2:6" ht="12.75" customHeight="1">
      <c r="B58" s="57" t="s">
        <v>72</v>
      </c>
      <c r="C58" s="57"/>
      <c r="D58" s="57"/>
      <c r="E58" s="60">
        <f>E53+E54</f>
        <v>2036</v>
      </c>
      <c r="F58" s="60">
        <f>F53+F54-F56</f>
        <v>2170</v>
      </c>
    </row>
    <row r="59" spans="2:6" ht="12.75">
      <c r="B59" s="57"/>
      <c r="C59" s="57"/>
      <c r="D59" s="57"/>
      <c r="E59" s="60"/>
      <c r="F59" s="60"/>
    </row>
    <row r="60" ht="10.5" customHeight="1"/>
    <row r="61" spans="1:11" ht="12.75">
      <c r="A61" s="17"/>
      <c r="B61" s="47" t="s">
        <v>73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18"/>
      <c r="C63" s="19"/>
      <c r="D63" s="71">
        <v>2009</v>
      </c>
      <c r="E63" s="71"/>
      <c r="F63" s="71"/>
      <c r="G63" s="71"/>
      <c r="H63" s="71" t="s">
        <v>109</v>
      </c>
      <c r="I63" s="71"/>
      <c r="J63" s="71"/>
      <c r="K63" s="71"/>
    </row>
    <row r="64" spans="2:11" ht="12.75" customHeight="1" hidden="1">
      <c r="B64" s="20"/>
      <c r="C64" s="21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5"/>
      <c r="C65" s="26"/>
      <c r="D65" s="27" t="s">
        <v>74</v>
      </c>
      <c r="E65" s="27" t="s">
        <v>75</v>
      </c>
      <c r="F65" s="27" t="s">
        <v>76</v>
      </c>
      <c r="G65" s="27" t="s">
        <v>77</v>
      </c>
      <c r="H65" s="27" t="s">
        <v>74</v>
      </c>
      <c r="I65" s="27" t="s">
        <v>75</v>
      </c>
      <c r="J65" s="27" t="s">
        <v>76</v>
      </c>
      <c r="K65" s="27" t="s">
        <v>77</v>
      </c>
    </row>
    <row r="66" spans="2:11" ht="14.25" customHeight="1">
      <c r="B66" s="42" t="s">
        <v>78</v>
      </c>
      <c r="C66" s="75"/>
      <c r="D66" s="28">
        <v>27150</v>
      </c>
      <c r="E66" s="28">
        <v>0</v>
      </c>
      <c r="F66" s="28">
        <v>0</v>
      </c>
      <c r="G66" s="28">
        <v>27150</v>
      </c>
      <c r="H66" s="28">
        <v>27150</v>
      </c>
      <c r="I66" s="28">
        <v>0</v>
      </c>
      <c r="J66" s="28">
        <v>0</v>
      </c>
      <c r="K66" s="28">
        <v>27150</v>
      </c>
    </row>
    <row r="67" spans="2:11" ht="13.5" customHeight="1">
      <c r="B67" s="42" t="s">
        <v>79</v>
      </c>
      <c r="C67" s="43"/>
      <c r="D67" s="28"/>
      <c r="E67" s="28"/>
      <c r="F67" s="28"/>
      <c r="G67" s="28"/>
      <c r="H67" s="28"/>
      <c r="I67" s="28"/>
      <c r="J67" s="28"/>
      <c r="K67" s="28"/>
    </row>
    <row r="68" spans="2:11" ht="14.25" customHeight="1">
      <c r="B68" s="28" t="s">
        <v>80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2:11" ht="13.5" customHeight="1">
      <c r="B69" s="42" t="s">
        <v>81</v>
      </c>
      <c r="C69" s="43"/>
      <c r="D69" s="28"/>
      <c r="E69" s="28"/>
      <c r="F69" s="28"/>
      <c r="G69" s="28"/>
      <c r="H69" s="28"/>
      <c r="I69" s="28"/>
      <c r="J69" s="28"/>
      <c r="K69" s="28"/>
    </row>
    <row r="70" spans="2:11" ht="12.75" customHeight="1">
      <c r="B70" s="42" t="s">
        <v>82</v>
      </c>
      <c r="C70" s="43"/>
      <c r="D70" s="28">
        <v>2296</v>
      </c>
      <c r="E70" s="28">
        <v>0</v>
      </c>
      <c r="F70" s="28">
        <v>0</v>
      </c>
      <c r="G70" s="28">
        <f>D70+E70</f>
        <v>2296</v>
      </c>
      <c r="H70" s="28">
        <f>G70</f>
        <v>2296</v>
      </c>
      <c r="I70" s="28">
        <v>0</v>
      </c>
      <c r="J70" s="28">
        <v>0</v>
      </c>
      <c r="K70" s="28">
        <f>H70+I70</f>
        <v>2296</v>
      </c>
    </row>
    <row r="71" spans="2:11" ht="12.75" customHeight="1">
      <c r="B71" s="28" t="s">
        <v>101</v>
      </c>
      <c r="C71" s="28"/>
      <c r="D71" s="14"/>
      <c r="E71" s="14"/>
      <c r="F71" s="14"/>
      <c r="G71" s="14"/>
      <c r="H71" s="14"/>
      <c r="I71" s="14"/>
      <c r="J71" s="14"/>
      <c r="K71" s="14"/>
    </row>
    <row r="72" spans="2:11" ht="21.75" customHeight="1">
      <c r="B72" s="44" t="s">
        <v>83</v>
      </c>
      <c r="C72" s="43"/>
      <c r="D72" s="14"/>
      <c r="E72" s="14"/>
      <c r="F72" s="14"/>
      <c r="G72" s="14"/>
      <c r="H72" s="14"/>
      <c r="I72" s="14"/>
      <c r="J72" s="14"/>
      <c r="K72" s="14"/>
    </row>
    <row r="73" spans="2:11" ht="17.25" customHeight="1">
      <c r="B73" s="28" t="s">
        <v>84</v>
      </c>
      <c r="C73" s="28"/>
      <c r="D73" s="14"/>
      <c r="E73" s="14"/>
      <c r="F73" s="14"/>
      <c r="G73" s="14"/>
      <c r="H73" s="14"/>
      <c r="I73" s="14"/>
      <c r="J73" s="14"/>
      <c r="K73" s="14"/>
    </row>
    <row r="74" spans="2:11" ht="15" customHeight="1">
      <c r="B74" s="28" t="s">
        <v>85</v>
      </c>
      <c r="C74" s="28"/>
      <c r="D74" s="28">
        <v>22046</v>
      </c>
      <c r="E74" s="28">
        <v>5533</v>
      </c>
      <c r="F74" s="28"/>
      <c r="G74" s="28">
        <f>D74+E74</f>
        <v>27579</v>
      </c>
      <c r="H74" s="28">
        <f>G74</f>
        <v>27579</v>
      </c>
      <c r="I74" s="28">
        <v>17219</v>
      </c>
      <c r="J74" s="28">
        <v>1826</v>
      </c>
      <c r="K74" s="28">
        <f>H74+I74-J74</f>
        <v>42972</v>
      </c>
    </row>
    <row r="75" spans="2:11" ht="14.25" customHeight="1">
      <c r="B75" s="28" t="s">
        <v>86</v>
      </c>
      <c r="C75" s="28"/>
      <c r="D75" s="14"/>
      <c r="E75" s="14"/>
      <c r="F75" s="14"/>
      <c r="G75" s="14"/>
      <c r="H75" s="14"/>
      <c r="I75" s="14"/>
      <c r="J75" s="14"/>
      <c r="K75" s="14"/>
    </row>
    <row r="76" spans="2:11" ht="14.25" customHeight="1">
      <c r="B76" s="28" t="s">
        <v>87</v>
      </c>
      <c r="C76" s="28"/>
      <c r="D76" s="14"/>
      <c r="E76" s="14"/>
      <c r="F76" s="14"/>
      <c r="G76" s="14"/>
      <c r="H76" s="14"/>
      <c r="I76" s="14"/>
      <c r="J76" s="14"/>
      <c r="K76" s="14"/>
    </row>
    <row r="77" spans="2:11" ht="13.5" customHeight="1">
      <c r="B77" s="42" t="s">
        <v>88</v>
      </c>
      <c r="C77" s="43"/>
      <c r="D77" s="28">
        <f>SUM(D66:D76)</f>
        <v>51492</v>
      </c>
      <c r="E77" s="28">
        <f aca="true" t="shared" si="0" ref="E77:K77">SUM(E66:E76)</f>
        <v>5533</v>
      </c>
      <c r="F77" s="28">
        <f t="shared" si="0"/>
        <v>0</v>
      </c>
      <c r="G77" s="28">
        <f t="shared" si="0"/>
        <v>57025</v>
      </c>
      <c r="H77" s="28">
        <f t="shared" si="0"/>
        <v>57025</v>
      </c>
      <c r="I77" s="28">
        <f t="shared" si="0"/>
        <v>17219</v>
      </c>
      <c r="J77" s="28">
        <f t="shared" si="0"/>
        <v>1826</v>
      </c>
      <c r="K77" s="28">
        <f t="shared" si="0"/>
        <v>72418</v>
      </c>
    </row>
    <row r="78" spans="1:11" ht="16.5" customHeight="1">
      <c r="A78" s="40"/>
      <c r="B78" s="28" t="s">
        <v>89</v>
      </c>
      <c r="C78" s="28"/>
      <c r="D78" s="29"/>
      <c r="E78" s="14"/>
      <c r="F78" s="14"/>
      <c r="G78" s="14"/>
      <c r="H78" s="14"/>
      <c r="I78" s="14"/>
      <c r="J78" s="14"/>
      <c r="K78" s="14"/>
    </row>
    <row r="79" spans="1:11" ht="10.5" customHeight="1">
      <c r="A79" s="41"/>
      <c r="B79" s="30"/>
      <c r="C79" s="31"/>
      <c r="D79" s="32"/>
      <c r="E79" s="32"/>
      <c r="F79" s="32"/>
      <c r="G79" s="32"/>
      <c r="H79" s="32"/>
      <c r="I79" s="32"/>
      <c r="J79" s="32"/>
      <c r="K79" s="32"/>
    </row>
    <row r="80" ht="8.25" customHeight="1"/>
    <row r="81" spans="2:11" ht="92.25" customHeight="1">
      <c r="B81" s="72" t="s">
        <v>110</v>
      </c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3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</row>
    <row r="83" spans="2:11" ht="39" customHeight="1">
      <c r="B83" s="74" t="s">
        <v>90</v>
      </c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 customHeight="1">
      <c r="B84" s="69" t="s">
        <v>91</v>
      </c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2.2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3.75" customHeight="1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1" ht="24.75" customHeight="1">
      <c r="B87" s="73" t="s">
        <v>92</v>
      </c>
      <c r="C87" s="73"/>
      <c r="D87" s="73"/>
      <c r="E87" s="73"/>
      <c r="F87" s="73"/>
      <c r="G87" s="73"/>
      <c r="H87" s="73"/>
      <c r="I87" s="73"/>
      <c r="J87" s="73"/>
      <c r="K87" s="73"/>
    </row>
    <row r="88" spans="2:11" ht="12.75" customHeight="1">
      <c r="B88" s="69" t="s">
        <v>107</v>
      </c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6.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9.75" customHeight="1">
      <c r="B90" s="16"/>
      <c r="C90" s="16"/>
      <c r="D90" s="16"/>
      <c r="E90" s="16"/>
      <c r="F90" s="16"/>
      <c r="G90" s="16"/>
      <c r="H90" s="70" t="s">
        <v>93</v>
      </c>
      <c r="I90" s="70"/>
      <c r="J90" s="70"/>
      <c r="K90" s="70"/>
    </row>
    <row r="91" spans="2:7" ht="12.75">
      <c r="B91" s="3" t="s">
        <v>111</v>
      </c>
      <c r="C91" s="2"/>
      <c r="D91" s="2"/>
      <c r="E91" s="2"/>
      <c r="F91" s="36"/>
      <c r="G91" s="2"/>
    </row>
    <row r="92" spans="2:11" ht="12.75">
      <c r="B92" s="3" t="s">
        <v>106</v>
      </c>
      <c r="C92" s="2"/>
      <c r="D92" s="2"/>
      <c r="E92" s="2"/>
      <c r="F92" s="36"/>
      <c r="G92" s="2"/>
      <c r="H92" s="51" t="s">
        <v>105</v>
      </c>
      <c r="I92" s="51"/>
      <c r="J92" s="51"/>
      <c r="K92" s="51"/>
    </row>
    <row r="93" spans="2:11" ht="9" customHeight="1">
      <c r="B93" s="2"/>
      <c r="C93" s="2"/>
      <c r="D93" s="2"/>
      <c r="E93" s="2"/>
      <c r="F93" s="36"/>
      <c r="G93" s="2"/>
      <c r="H93" s="37"/>
      <c r="I93" s="37"/>
      <c r="J93" s="37"/>
      <c r="K93" s="37"/>
    </row>
  </sheetData>
  <sheetProtection/>
  <mergeCells count="122">
    <mergeCell ref="B88:K89"/>
    <mergeCell ref="H90:K90"/>
    <mergeCell ref="H92:K92"/>
    <mergeCell ref="D63:G63"/>
    <mergeCell ref="H63:K63"/>
    <mergeCell ref="B81:K81"/>
    <mergeCell ref="B87:K87"/>
    <mergeCell ref="B83:K83"/>
    <mergeCell ref="B84:K85"/>
    <mergeCell ref="B66:C66"/>
    <mergeCell ref="B58:D59"/>
    <mergeCell ref="E58:E59"/>
    <mergeCell ref="F58:F59"/>
    <mergeCell ref="B61:K61"/>
    <mergeCell ref="B56:D57"/>
    <mergeCell ref="E56:E57"/>
    <mergeCell ref="F56:F57"/>
    <mergeCell ref="G56:I56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4:D44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37:I37"/>
    <mergeCell ref="B43:D43"/>
    <mergeCell ref="G43:I43"/>
    <mergeCell ref="G41:I41"/>
    <mergeCell ref="G42:I42"/>
    <mergeCell ref="B35:D37"/>
    <mergeCell ref="E35:E37"/>
    <mergeCell ref="F35:F37"/>
    <mergeCell ref="G35:I36"/>
    <mergeCell ref="G29:I30"/>
    <mergeCell ref="B30:D30"/>
    <mergeCell ref="B33:F34"/>
    <mergeCell ref="G33:K34"/>
    <mergeCell ref="G31:I31"/>
    <mergeCell ref="B29:D29"/>
    <mergeCell ref="J35:J36"/>
    <mergeCell ref="K35:K36"/>
    <mergeCell ref="B25:D25"/>
    <mergeCell ref="G25:I25"/>
    <mergeCell ref="B26:D26"/>
    <mergeCell ref="G26:I26"/>
    <mergeCell ref="B27:D27"/>
    <mergeCell ref="G27:I27"/>
    <mergeCell ref="B28:D28"/>
    <mergeCell ref="G28:I28"/>
    <mergeCell ref="G20:I20"/>
    <mergeCell ref="B21:D21"/>
    <mergeCell ref="G21:I21"/>
    <mergeCell ref="B22:D22"/>
    <mergeCell ref="G22:I22"/>
    <mergeCell ref="E19:E20"/>
    <mergeCell ref="F19:F20"/>
    <mergeCell ref="G19:I19"/>
    <mergeCell ref="B23:D23"/>
    <mergeCell ref="G23:I24"/>
    <mergeCell ref="B24:D24"/>
    <mergeCell ref="B15:D15"/>
    <mergeCell ref="G15:I15"/>
    <mergeCell ref="B16:D16"/>
    <mergeCell ref="G16:I16"/>
    <mergeCell ref="B17:D20"/>
    <mergeCell ref="G17:I17"/>
    <mergeCell ref="G18:I18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D6:G6"/>
    <mergeCell ref="H6:I6"/>
    <mergeCell ref="B1:K1"/>
    <mergeCell ref="B2:K2"/>
    <mergeCell ref="B3:K3"/>
    <mergeCell ref="B5:K5"/>
    <mergeCell ref="B77:C77"/>
    <mergeCell ref="B67:C67"/>
    <mergeCell ref="B69:C69"/>
    <mergeCell ref="B70:C70"/>
    <mergeCell ref="B72:C72"/>
    <mergeCell ref="J6:K6"/>
    <mergeCell ref="J7:K7"/>
    <mergeCell ref="B9:K9"/>
    <mergeCell ref="B11:K11"/>
    <mergeCell ref="B6:C6"/>
  </mergeCells>
  <printOptions/>
  <pageMargins left="1.09" right="0.41" top="0.48" bottom="0.46" header="0.36" footer="0.38"/>
  <pageSetup horizontalDpi="300" verticalDpi="3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neven.santovac</cp:lastModifiedBy>
  <cp:lastPrinted>2011-06-22T09:37:35Z</cp:lastPrinted>
  <dcterms:created xsi:type="dcterms:W3CDTF">2009-07-06T09:22:28Z</dcterms:created>
  <dcterms:modified xsi:type="dcterms:W3CDTF">2011-06-29T08:10:42Z</dcterms:modified>
  <cp:category/>
  <cp:version/>
  <cp:contentType/>
  <cp:contentStatus/>
</cp:coreProperties>
</file>