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525" windowWidth="15360" windowHeight="8595" activeTab="0"/>
  </bookViews>
  <sheets>
    <sheet name="Izvod" sheetId="1" r:id="rId1"/>
  </sheets>
  <definedNames/>
  <calcPr fullCalcOnLoad="1"/>
</workbook>
</file>

<file path=xl/sharedStrings.xml><?xml version="1.0" encoding="utf-8"?>
<sst xmlns="http://schemas.openxmlformats.org/spreadsheetml/2006/main" count="132" uniqueCount="117">
  <si>
    <t>2009.</t>
  </si>
  <si>
    <t>I OSNOVNI PODACI</t>
  </si>
  <si>
    <t>1. skrаćeni nаziv:</t>
  </si>
  <si>
    <t>2. аdresа:</t>
  </si>
  <si>
    <t>3. mаtični broj:</t>
  </si>
  <si>
    <t>4. pib:</t>
  </si>
  <si>
    <t>II FINANSIJSKI IZVEŠTAJI</t>
  </si>
  <si>
    <t>BILANS STANJA (u 000 rsd)</t>
  </si>
  <si>
    <t>AKTIVA</t>
  </si>
  <si>
    <t>A. STALNA IMOVINA</t>
  </si>
  <si>
    <t>I Neuplаćeni upisаni kаpitаl</t>
  </si>
  <si>
    <t>II Goodwill</t>
  </si>
  <si>
    <t>III Nemаterijаlnа ulаgаnjа</t>
  </si>
  <si>
    <t>IV Nekretnine, postrojenjа, opremа i biološkа sredstvа</t>
  </si>
  <si>
    <t>V Dugoročni finаnsijski plаsmаni</t>
  </si>
  <si>
    <t>I Zalihe</t>
  </si>
  <si>
    <t>II Stаlnа sredstvа nemenjenа prodаji i 
sredstvа poslovаnjа koje se obustаvljа</t>
  </si>
  <si>
    <t>B. OBRTNA IMOVINA</t>
  </si>
  <si>
    <t>А. KAPITAL</t>
  </si>
  <si>
    <t>I Osnovni kapital</t>
  </si>
  <si>
    <t>II Neuplаćeni upisаni kаpitаl</t>
  </si>
  <si>
    <t>III Rezerve</t>
  </si>
  <si>
    <t>IV Revаlorizаcione rezerve</t>
  </si>
  <si>
    <t>VII Nerаspoređeni dobitаk</t>
  </si>
  <si>
    <t>VIII Gubitаk</t>
  </si>
  <si>
    <t>IX Otkupljene sopstvene аkcije</t>
  </si>
  <si>
    <t>B. DUGOROČNA REZERVISANJA I OBAVEZE</t>
  </si>
  <si>
    <t>I Dugoročnа rezervisаnjа</t>
  </si>
  <si>
    <t>II Dugoročne obаveze</t>
  </si>
  <si>
    <t>III Krаtkoročne obаveze</t>
  </si>
  <si>
    <t>IZVEŠTAJ O TOKOVIMA GOTOVINE ( u 000 rsd)</t>
  </si>
  <si>
    <t>BILANS USPEHA  (u 000 rsd)</t>
  </si>
  <si>
    <t>А. TOKOVI GOTOVINE IZ
POSLOVNIH AKTIVNOSTI</t>
  </si>
  <si>
    <t>III Neto priliv/odliv gotovine</t>
  </si>
  <si>
    <t>C. TOKOVI GOTOVINE IZ 
AKTIVNOSTI FINANSIRANJA</t>
  </si>
  <si>
    <t>D. SVEGA PRILIVI GOTOVINE</t>
  </si>
  <si>
    <t>E. SVEGA ODLIVI GOTOVINE</t>
  </si>
  <si>
    <t>K. GOTOVINA NA KRAJU OBRAČUNSKOG PERIODA</t>
  </si>
  <si>
    <t>А. PRIHODI I RASHODI IZ REDOVNOG POSLOVANJA</t>
  </si>
  <si>
    <t>I Poslovni prihodi</t>
  </si>
  <si>
    <t>II Poslovni rаshodi</t>
  </si>
  <si>
    <t>B. DOBIT/ GUBITAK PRE OPOREZIVANJA</t>
  </si>
  <si>
    <t>C. POREZ NA DOBIT</t>
  </si>
  <si>
    <t>E. NETO DOБITAK/GUБITAK</t>
  </si>
  <si>
    <t>F. NETO DOBITAK KOJI PRIPADA MANJINSKIM ULAGAČIMA</t>
  </si>
  <si>
    <t>H. ZARADA PO AKCIJI</t>
  </si>
  <si>
    <t>1. Osnovnа zаrаdа po аkciji</t>
  </si>
  <si>
    <t>2. Umаnjenа (rаzvodnjenа) 
zаrаdа po аkciji</t>
  </si>
  <si>
    <t xml:space="preserve">IZVEŠTAJ O PROMENAMA NA KAPITALU (u 000 rsd) </t>
  </si>
  <si>
    <t>Osnovni kapital</t>
  </si>
  <si>
    <t>Ostali kapital</t>
  </si>
  <si>
    <t>Neup. upisаni kаpitаl</t>
  </si>
  <si>
    <t>Emisionа premijа</t>
  </si>
  <si>
    <t>Rezerve</t>
  </si>
  <si>
    <t>Revаlorizаcione rezerve</t>
  </si>
  <si>
    <t>PASIVA</t>
  </si>
  <si>
    <t>D. Isplаćenа ličnа primаnjа 
poslodavcu</t>
  </si>
  <si>
    <t>I Prilivi got. iz аktivnosti finаnsiranja</t>
  </si>
  <si>
    <t>II Odlivi got. iz аktivnosti finаnsiranja</t>
  </si>
  <si>
    <t>Nerаspoređeni dobitаk</t>
  </si>
  <si>
    <t>Gubitаk do vis. kаpitаlа</t>
  </si>
  <si>
    <t>UKUPNO</t>
  </si>
  <si>
    <t>Otkupljene sopst. akcije</t>
  </si>
  <si>
    <t>Stаnje nа početku god.</t>
  </si>
  <si>
    <t>Povećаnje tokom god.</t>
  </si>
  <si>
    <t>Smаnjenje tokom god.</t>
  </si>
  <si>
    <t>Stаnje nа krаju god.</t>
  </si>
  <si>
    <t xml:space="preserve">III ZAKLJUČNO MIŠLJENJE NEZAVISNOG REVIZORA O FINANSIJSKOM IZVEŠTAJU:  </t>
  </si>
  <si>
    <t>IV ZNAČAJNE PROMENE PRAVNOG I FINANSIJSKOG POLOŽAJA DRUŠTVA I DRUGE VAŽNE PROMENE PODATAKA SADRŽANIH U PROSPEKTU ZA IZDAVANJE, ODNOSNO PROSPEKTU ZA ORGANIZOVANO TRGOVANJE HARTIJAMA OD VREDNOSTI</t>
  </si>
  <si>
    <t>V Nereаlizovаni dobici po osnovu HOV</t>
  </si>
  <si>
    <t>VI Nereаlizovаni gubici po osnovu HOV</t>
  </si>
  <si>
    <t>G. NETO DOBITAK KOJI PRIPADA 
VLASNICIMA MATIČNOG PRAVNOG LICA</t>
  </si>
  <si>
    <t>Gubitak iznad visine kapitala</t>
  </si>
  <si>
    <t>Nа osnovu Zаkonа o tržištu hаrtijа od vrednosti i drugih finаnsijskih instrumenаtа ("Službeni glаsnik RS",  br. 47/2006) i Prаvilnikа o sаdržini i nаčinu izveštаvаnjа jаvnih društаvа obаveštаvаnju o posedovаnju аkcijа sа prаvom glаsа ("Službeni glаsnik RS", br. 100/2006, 116/2006 i 37/2009), objаvljuje se</t>
  </si>
  <si>
    <t>2010.</t>
  </si>
  <si>
    <t>III Krаtk. potrаživаnjа, plаsmаni i gotovina</t>
  </si>
  <si>
    <t>IV Poslovni gubitak</t>
  </si>
  <si>
    <t>III Poslovni dobitаk</t>
  </si>
  <si>
    <t>V Finаnsijski prihodi</t>
  </si>
  <si>
    <t>VI Finаnsijski rаshodi</t>
  </si>
  <si>
    <t>VII Ostаli prihodi</t>
  </si>
  <si>
    <t>VIII Ostаli rаshodi</t>
  </si>
  <si>
    <t>B. TOKOVI GOTOVINE IZ AKTIVNOSTI INVESTIRANJA</t>
  </si>
  <si>
    <t>I Prilivi got. iz аktivnosti investiranja</t>
  </si>
  <si>
    <t>II Odlivi got. iz аktivnosti investiranja</t>
  </si>
  <si>
    <t>I Prilivi got. iz poslovnih aktivnosti</t>
  </si>
  <si>
    <t>II Odlivi got. iz poslovnih aktivnosti</t>
  </si>
  <si>
    <t>F. NETO PRILIV GOTOVINE</t>
  </si>
  <si>
    <t>G. NETO ODLIV GOTOVINE</t>
  </si>
  <si>
    <t>H. GOTOVINA NA POČETKU OBRAČUNSKOG PERIODA</t>
  </si>
  <si>
    <t>I. POZITIVNE  KURSNE RAZLIKE PO OSNOVU PRERAČUNA GOTOVINE</t>
  </si>
  <si>
    <t>J. NEGATIVNE  KURSNE RAZLIKE PO OSNOVU PRERAČUNA GOTOVINE</t>
  </si>
  <si>
    <t>C. ODLOŽENA PORESKA SREDSTVA</t>
  </si>
  <si>
    <t>D. POSLOVNA IMOVINA</t>
  </si>
  <si>
    <t>E. GUBITAK IZNAD VISINE KAPITALA</t>
  </si>
  <si>
    <t>F. UKUPNA AKTIVA</t>
  </si>
  <si>
    <t>G. VANBILANSNA AKTIVA</t>
  </si>
  <si>
    <t>C. ODLOŽENE PORESKE OBAVEZE</t>
  </si>
  <si>
    <t>D. UKUPNA PASIVA</t>
  </si>
  <si>
    <t>E. VANBILANSNA PASIVA</t>
  </si>
  <si>
    <t>X Gubitak iz redovnog posl. pre oporezivanja</t>
  </si>
  <si>
    <t>XI NETO dobitаk posl. koje se obustаvljа</t>
  </si>
  <si>
    <t>IX Dobitak iz redovnog posl. pre oporezivanja</t>
  </si>
  <si>
    <t>XII NETO gubitаk posl. koje se obustаvljа</t>
  </si>
  <si>
    <t>Nerealiz. dobici po osnovu hov</t>
  </si>
  <si>
    <t>IZVOD IZ FINANSIJSKIH IZVEŠTAJA ZA 2010. GODINU</t>
  </si>
  <si>
    <t>V MESTO I VREME GDE SE MOŽE IZVRŠITI UVID U FINANSIJSKE IZVEŠTAJE I IZVEŠTAJ OVLAŠĆENOG REVIZORA</t>
  </si>
  <si>
    <t>Nerealizovani gubici po osnovu hov</t>
  </si>
  <si>
    <t>A.D. "IMOS"</t>
  </si>
  <si>
    <t>VELJKA PAUNOVIĆA 21, ŠID</t>
  </si>
  <si>
    <r>
      <t xml:space="preserve">Nismo bili u mogućnosti da utvrdimo efekat na finansijske izveštaje koji može nastati po osnovu svođenja knjigovodstvenih vrednosti nekretnina, postrojenja i opreme u pripremi na njihov nadoknadivi iznos. </t>
    </r>
    <r>
      <rPr>
        <u val="single"/>
        <sz val="10"/>
        <rFont val="Calibri"/>
        <family val="2"/>
      </rPr>
      <t>Mišljenje sa rezervom</t>
    </r>
    <r>
      <rPr>
        <sz val="10"/>
        <rFont val="Calibri"/>
        <family val="2"/>
      </rPr>
      <t xml:space="preserve"> po našem mišljenju, osim za eventualne  efekte  koje na finansijske izveštaje mogu imati činjenice navedene u okviru pasusa "Osnove za izražavanje mišljenja sa rezervom", finansijski izveštaji prikazuju istinito i objektivno, po svim materijalno značajnim pitanjima, finansijsku poziciju Društva na dan 31. decembar 2010. godine, kao i rezultate poslovanja, promene na kapitalu i tokove gotovine za godinu koja se završava na taj dan u skladu sa računovodstvenim propisima republike Srbije.</t>
    </r>
  </si>
  <si>
    <t>Po osnovu Rešenja 463-21/201-06 i Odluke Skupštine 67-8/11 od 30.06.2011. izvršena je konverzija prava korišćenja u državnoj svojini na izgrađenom i neizgrađenom zemljištu u pravo svojine, a prema tržišnoj vrednosti utvrđenoj od strane veštaka u iznosu od 25.297.579,43 dinara ,a što će se od 30.06.2011. evidentirati u poslovnim i javnim knjigama.</t>
  </si>
  <si>
    <t>Uvid se može izvršiti svakog radnog dana u vremenu od 7- 14 časova u sedištu Društva na adresi                                                     AD "IMOS"  ŠID, Veljka Paunovića 21  22240  Šid</t>
  </si>
  <si>
    <t>Desimir Vučetić</t>
  </si>
  <si>
    <t>Odloženi poreski rashodi perioda</t>
  </si>
  <si>
    <t>IMOS AD ŠID</t>
  </si>
  <si>
    <r>
      <t>Osnove za izražavanje mišljenja sa rezervom</t>
    </r>
    <r>
      <rPr>
        <sz val="10"/>
        <rFont val="Calibri"/>
        <family val="2"/>
      </rPr>
      <t xml:space="preserve"> </t>
    </r>
    <r>
      <rPr>
        <sz val="10"/>
        <rFont val="Calibri"/>
        <family val="2"/>
      </rPr>
      <t>U okviru pozicije nekretnina, postrojenja i opreme, evidentirani su pojedini građevinski objekti u upotrebi koji su potpuno amortizovani, odnosno bez sadašnje vrednosti. Ukupna nabavna vrednost građevinskih objekata koji su potpuno amortizovani iznosi 24.083 hilj. din. Društvo nije odredilo novi korisni vek trajanja ovih sredstava, niti im je dodelilo nove vrednosti. Nismo u mogućnosti da utvrdimo iznos eventualnih korekcija finansijskih izveštaja po osnovu novog procenjenog korisnog veka trajanja nekretnina, postrojenja i opreme. U okviru pozicije nekretnina, postrojenja i opreme, iskazane su investicije u toku koje na dan 31. decembra 2010. iznose 19.453 hiljade dinara i u celosti se odnose na prodajni centar. Izgradnja ovog objekta je u višegodišnjem prekidu, a u doglednom vremenu nije planirano da se isti završi i stavi u funkciju. Društvo nije , suprotno zahtevima MRS-36-Umanjenje vrednosti imovine, izvršilo procenu nadoknadivog iznosa prodajnog centra.</t>
    </r>
  </si>
</sst>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_);_(@_)"/>
  </numFmts>
  <fonts count="52">
    <font>
      <sz val="10"/>
      <name val="Arial"/>
      <family val="0"/>
    </font>
    <font>
      <u val="single"/>
      <sz val="10"/>
      <color indexed="12"/>
      <name val="Arial"/>
      <family val="2"/>
    </font>
    <font>
      <u val="single"/>
      <sz val="10"/>
      <color indexed="36"/>
      <name val="Arial"/>
      <family val="2"/>
    </font>
    <font>
      <sz val="8"/>
      <name val="Calibri"/>
      <family val="2"/>
    </font>
    <font>
      <sz val="10"/>
      <name val="Calibri"/>
      <family val="2"/>
    </font>
    <font>
      <b/>
      <sz val="10"/>
      <name val="Calibri"/>
      <family val="2"/>
    </font>
    <font>
      <b/>
      <sz val="8"/>
      <name val="Calibri"/>
      <family val="2"/>
    </font>
    <font>
      <b/>
      <u val="single"/>
      <sz val="10"/>
      <name val="Calibri"/>
      <family val="2"/>
    </font>
    <font>
      <b/>
      <sz val="9"/>
      <name val="Calibri"/>
      <family val="2"/>
    </font>
    <font>
      <sz val="7"/>
      <name val="Calibri"/>
      <family val="2"/>
    </font>
    <font>
      <b/>
      <u val="single"/>
      <sz val="8"/>
      <name val="Calibri"/>
      <family val="2"/>
    </font>
    <font>
      <sz val="8"/>
      <color indexed="48"/>
      <name val="Calibri"/>
      <family val="2"/>
    </font>
    <font>
      <sz val="8"/>
      <color indexed="8"/>
      <name val="Calibri"/>
      <family val="2"/>
    </font>
    <font>
      <b/>
      <sz val="10"/>
      <color indexed="8"/>
      <name val="Calibri"/>
      <family val="2"/>
    </font>
    <font>
      <sz val="9"/>
      <name val="Calibri"/>
      <family val="2"/>
    </font>
    <font>
      <b/>
      <sz val="11"/>
      <name val="Calibri"/>
      <family val="2"/>
    </font>
    <font>
      <b/>
      <sz val="11"/>
      <color indexed="48"/>
      <name val="Calibri"/>
      <family val="2"/>
    </font>
    <font>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0">
    <xf numFmtId="0" fontId="0" fillId="0" borderId="0" xfId="0" applyAlignment="1">
      <alignment/>
    </xf>
    <xf numFmtId="0" fontId="3" fillId="33" borderId="0" xfId="0" applyFont="1" applyFill="1" applyAlignment="1">
      <alignment horizontal="justify" vertical="center" wrapText="1"/>
    </xf>
    <xf numFmtId="0" fontId="4" fillId="33" borderId="0" xfId="0" applyFont="1" applyFill="1" applyAlignment="1">
      <alignment/>
    </xf>
    <xf numFmtId="0" fontId="5" fillId="33" borderId="0" xfId="0" applyFont="1" applyFill="1" applyAlignment="1">
      <alignment horizontal="center"/>
    </xf>
    <xf numFmtId="0" fontId="3" fillId="33" borderId="0" xfId="0" applyFont="1" applyFill="1" applyAlignment="1">
      <alignment/>
    </xf>
    <xf numFmtId="0" fontId="6" fillId="33" borderId="0" xfId="0" applyFont="1" applyFill="1" applyAlignment="1">
      <alignment/>
    </xf>
    <xf numFmtId="0" fontId="5" fillId="33" borderId="0" xfId="0" applyFont="1" applyFill="1" applyBorder="1" applyAlignment="1">
      <alignment horizontal="left"/>
    </xf>
    <xf numFmtId="0" fontId="3" fillId="33" borderId="0" xfId="0" applyFont="1" applyFill="1" applyBorder="1" applyAlignment="1">
      <alignment horizontal="center"/>
    </xf>
    <xf numFmtId="0" fontId="3" fillId="33" borderId="10" xfId="0" applyFont="1" applyFill="1" applyBorder="1" applyAlignment="1">
      <alignment horizontal="left"/>
    </xf>
    <xf numFmtId="0" fontId="3" fillId="33" borderId="10" xfId="0" applyFont="1" applyFill="1" applyBorder="1" applyAlignment="1">
      <alignment horizontal="center"/>
    </xf>
    <xf numFmtId="0" fontId="3" fillId="33" borderId="0" xfId="0" applyFont="1" applyFill="1" applyBorder="1" applyAlignment="1">
      <alignment horizontal="left"/>
    </xf>
    <xf numFmtId="0" fontId="7" fillId="33" borderId="0" xfId="0" applyFont="1" applyFill="1" applyBorder="1" applyAlignment="1">
      <alignment horizontal="left"/>
    </xf>
    <xf numFmtId="0" fontId="8" fillId="33" borderId="0" xfId="0" applyFont="1" applyFill="1" applyBorder="1" applyAlignment="1">
      <alignment horizontal="center" vertical="center"/>
    </xf>
    <xf numFmtId="0" fontId="6" fillId="33" borderId="0" xfId="0" applyFont="1" applyFill="1" applyBorder="1" applyAlignment="1">
      <alignment horizontal="center" vertical="center"/>
    </xf>
    <xf numFmtId="3" fontId="3" fillId="33" borderId="0" xfId="0" applyNumberFormat="1" applyFont="1" applyFill="1" applyBorder="1" applyAlignment="1">
      <alignment horizontal="right" vertical="center"/>
    </xf>
    <xf numFmtId="0" fontId="3" fillId="33" borderId="0" xfId="0" applyFont="1" applyFill="1" applyBorder="1" applyAlignment="1">
      <alignment horizontal="right" vertical="center"/>
    </xf>
    <xf numFmtId="0" fontId="8" fillId="33" borderId="0" xfId="0" applyFont="1" applyFill="1" applyBorder="1" applyAlignment="1">
      <alignment horizontal="center"/>
    </xf>
    <xf numFmtId="0" fontId="3" fillId="33" borderId="0" xfId="0" applyFont="1" applyFill="1" applyBorder="1" applyAlignment="1">
      <alignment vertical="center"/>
    </xf>
    <xf numFmtId="0" fontId="9" fillId="33" borderId="0" xfId="0" applyFont="1" applyFill="1" applyBorder="1" applyAlignment="1">
      <alignment horizontal="center" vertical="top" wrapText="1"/>
    </xf>
    <xf numFmtId="3" fontId="3" fillId="33" borderId="0" xfId="0" applyNumberFormat="1" applyFont="1" applyFill="1" applyBorder="1" applyAlignment="1">
      <alignment horizontal="right" vertical="center" wrapText="1"/>
    </xf>
    <xf numFmtId="0" fontId="4" fillId="33" borderId="0" xfId="0" applyFont="1" applyFill="1" applyBorder="1" applyAlignment="1">
      <alignment horizontal="right" vertical="center"/>
    </xf>
    <xf numFmtId="0" fontId="4" fillId="33" borderId="0" xfId="0" applyFont="1" applyFill="1" applyAlignment="1">
      <alignment vertical="top"/>
    </xf>
    <xf numFmtId="0" fontId="9"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horizontal="justify" vertical="center"/>
    </xf>
    <xf numFmtId="0" fontId="7" fillId="33" borderId="0" xfId="0" applyFont="1" applyFill="1" applyBorder="1" applyAlignment="1">
      <alignment horizontal="justify" vertical="center" wrapText="1"/>
    </xf>
    <xf numFmtId="0" fontId="10" fillId="33" borderId="0" xfId="0" applyFont="1" applyFill="1" applyBorder="1" applyAlignment="1">
      <alignment horizontal="justify" vertical="center"/>
    </xf>
    <xf numFmtId="0" fontId="3" fillId="33" borderId="0" xfId="0" applyFont="1" applyFill="1" applyAlignment="1">
      <alignment horizontal="justify" vertical="center"/>
    </xf>
    <xf numFmtId="0" fontId="11" fillId="33" borderId="0" xfId="0" applyFont="1" applyFill="1" applyBorder="1" applyAlignment="1">
      <alignment horizontal="justify" vertical="center"/>
    </xf>
    <xf numFmtId="0" fontId="12" fillId="33" borderId="0" xfId="0" applyFont="1" applyFill="1" applyBorder="1" applyAlignment="1">
      <alignment vertical="center"/>
    </xf>
    <xf numFmtId="0" fontId="3" fillId="33" borderId="0" xfId="0" applyFont="1" applyFill="1" applyAlignment="1">
      <alignment horizontal="right" vertical="center"/>
    </xf>
    <xf numFmtId="0" fontId="6" fillId="33" borderId="11" xfId="0" applyFont="1" applyFill="1" applyBorder="1" applyAlignment="1">
      <alignment horizontal="center" vertical="center"/>
    </xf>
    <xf numFmtId="0" fontId="11" fillId="33" borderId="0" xfId="0" applyFont="1" applyFill="1" applyAlignment="1">
      <alignment horizontal="justify" vertical="center" wrapText="1"/>
    </xf>
    <xf numFmtId="3" fontId="3" fillId="34" borderId="11" xfId="0" applyNumberFormat="1" applyFont="1" applyFill="1" applyBorder="1" applyAlignment="1">
      <alignment horizontal="right" vertical="center"/>
    </xf>
    <xf numFmtId="0" fontId="3" fillId="34" borderId="11" xfId="0" applyFont="1" applyFill="1" applyBorder="1" applyAlignment="1">
      <alignment horizontal="right" vertical="center"/>
    </xf>
    <xf numFmtId="0" fontId="3" fillId="34" borderId="11" xfId="0" applyFont="1" applyFill="1" applyBorder="1" applyAlignment="1">
      <alignment vertical="center"/>
    </xf>
    <xf numFmtId="3" fontId="3" fillId="34" borderId="11" xfId="0" applyNumberFormat="1" applyFont="1" applyFill="1" applyBorder="1" applyAlignment="1">
      <alignment vertical="center"/>
    </xf>
    <xf numFmtId="0" fontId="6" fillId="34" borderId="11" xfId="0" applyFont="1" applyFill="1" applyBorder="1" applyAlignment="1">
      <alignment vertical="center" wrapText="1"/>
    </xf>
    <xf numFmtId="3" fontId="6" fillId="34" borderId="11" xfId="0" applyNumberFormat="1" applyFont="1" applyFill="1" applyBorder="1" applyAlignment="1">
      <alignment horizontal="right" vertical="center"/>
    </xf>
    <xf numFmtId="176" fontId="6" fillId="34" borderId="11" xfId="0" applyNumberFormat="1" applyFont="1" applyFill="1" applyBorder="1" applyAlignment="1">
      <alignment horizontal="right" vertical="center" wrapText="1"/>
    </xf>
    <xf numFmtId="3" fontId="3" fillId="34" borderId="11" xfId="0" applyNumberFormat="1" applyFont="1" applyFill="1" applyBorder="1" applyAlignment="1">
      <alignment horizontal="right" vertical="center" wrapText="1"/>
    </xf>
    <xf numFmtId="0" fontId="3" fillId="33" borderId="11" xfId="0" applyFont="1" applyFill="1" applyBorder="1" applyAlignment="1">
      <alignment horizontal="center" vertical="center" wrapText="1"/>
    </xf>
    <xf numFmtId="3" fontId="3" fillId="34" borderId="11" xfId="0" applyNumberFormat="1" applyFont="1" applyFill="1" applyBorder="1" applyAlignment="1">
      <alignment vertical="center" wrapText="1"/>
    </xf>
    <xf numFmtId="3" fontId="4" fillId="34" borderId="11" xfId="0" applyNumberFormat="1" applyFont="1" applyFill="1" applyBorder="1" applyAlignment="1">
      <alignment vertical="center"/>
    </xf>
    <xf numFmtId="3" fontId="4" fillId="34" borderId="11" xfId="0" applyNumberFormat="1" applyFont="1" applyFill="1" applyBorder="1" applyAlignment="1">
      <alignment/>
    </xf>
    <xf numFmtId="3" fontId="13" fillId="34" borderId="11" xfId="0" applyNumberFormat="1" applyFont="1" applyFill="1" applyBorder="1" applyAlignment="1">
      <alignment vertical="justify"/>
    </xf>
    <xf numFmtId="3" fontId="6" fillId="34" borderId="11" xfId="0" applyNumberFormat="1" applyFont="1" applyFill="1" applyBorder="1" applyAlignment="1">
      <alignment vertical="center"/>
    </xf>
    <xf numFmtId="3" fontId="4" fillId="34" borderId="11" xfId="0" applyNumberFormat="1" applyFont="1" applyFill="1" applyBorder="1" applyAlignment="1">
      <alignment vertical="justify"/>
    </xf>
    <xf numFmtId="3" fontId="6" fillId="34" borderId="11" xfId="0" applyNumberFormat="1" applyFont="1" applyFill="1" applyBorder="1" applyAlignment="1">
      <alignment vertical="center" wrapText="1"/>
    </xf>
    <xf numFmtId="0" fontId="4" fillId="33" borderId="0" xfId="0" applyFont="1" applyFill="1" applyBorder="1" applyAlignment="1">
      <alignment horizontal="center" vertical="center"/>
    </xf>
    <xf numFmtId="0" fontId="4" fillId="33" borderId="0" xfId="0" applyFont="1" applyFill="1" applyAlignment="1">
      <alignment horizontal="center"/>
    </xf>
    <xf numFmtId="3" fontId="4" fillId="33" borderId="0" xfId="0" applyNumberFormat="1" applyFont="1" applyFill="1" applyAlignment="1">
      <alignment/>
    </xf>
    <xf numFmtId="0" fontId="9" fillId="33" borderId="0" xfId="0" applyFont="1" applyFill="1" applyBorder="1" applyAlignment="1">
      <alignment horizontal="left" vertical="top"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19" xfId="0" applyFont="1" applyFill="1" applyBorder="1" applyAlignment="1">
      <alignment horizontal="left" vertical="center"/>
    </xf>
    <xf numFmtId="3" fontId="3" fillId="34" borderId="20" xfId="0" applyNumberFormat="1" applyFont="1" applyFill="1" applyBorder="1" applyAlignment="1">
      <alignment horizontal="right" vertical="center"/>
    </xf>
    <xf numFmtId="3" fontId="3" fillId="34" borderId="21" xfId="0" applyNumberFormat="1" applyFont="1" applyFill="1" applyBorder="1" applyAlignment="1">
      <alignment horizontal="right" vertical="center"/>
    </xf>
    <xf numFmtId="0" fontId="6" fillId="33" borderId="11" xfId="0" applyFont="1" applyFill="1" applyBorder="1" applyAlignment="1">
      <alignment vertical="center" wrapText="1"/>
    </xf>
    <xf numFmtId="0" fontId="5" fillId="33" borderId="18" xfId="0" applyFont="1" applyFill="1" applyBorder="1" applyAlignment="1">
      <alignment horizontal="left" wrapText="1"/>
    </xf>
    <xf numFmtId="0" fontId="4" fillId="33" borderId="12" xfId="0" applyFont="1" applyFill="1" applyBorder="1" applyAlignment="1">
      <alignment horizontal="justify" vertical="justify"/>
    </xf>
    <xf numFmtId="0" fontId="4" fillId="33" borderId="13" xfId="0" applyFont="1" applyFill="1" applyBorder="1" applyAlignment="1">
      <alignment horizontal="justify" vertical="justify"/>
    </xf>
    <xf numFmtId="0" fontId="4" fillId="33" borderId="14" xfId="0" applyFont="1" applyFill="1" applyBorder="1" applyAlignment="1">
      <alignment horizontal="justify" vertical="justify"/>
    </xf>
    <xf numFmtId="0" fontId="5" fillId="33" borderId="18" xfId="0" applyFont="1" applyFill="1" applyBorder="1" applyAlignment="1">
      <alignment horizontal="left" vertical="center" wrapText="1"/>
    </xf>
    <xf numFmtId="0" fontId="4" fillId="33" borderId="17" xfId="0" applyFont="1" applyFill="1" applyBorder="1" applyAlignment="1">
      <alignment horizontal="left" vertical="top" wrapText="1" shrinkToFit="1" readingOrder="1"/>
    </xf>
    <xf numFmtId="0" fontId="4" fillId="33" borderId="18" xfId="0" applyFont="1" applyFill="1" applyBorder="1" applyAlignment="1">
      <alignment horizontal="left" vertical="top" wrapText="1" shrinkToFit="1" readingOrder="1"/>
    </xf>
    <xf numFmtId="0" fontId="4" fillId="33" borderId="19" xfId="0" applyFont="1" applyFill="1" applyBorder="1" applyAlignment="1">
      <alignment horizontal="left" vertical="top" wrapText="1" shrinkToFit="1" readingOrder="1"/>
    </xf>
    <xf numFmtId="0" fontId="17" fillId="33" borderId="15" xfId="0" applyFont="1" applyFill="1" applyBorder="1" applyAlignment="1">
      <alignment horizontal="left" vertical="top" wrapText="1" readingOrder="1"/>
    </xf>
    <xf numFmtId="0" fontId="17" fillId="33" borderId="10" xfId="0" applyFont="1" applyFill="1" applyBorder="1" applyAlignment="1">
      <alignment horizontal="left" vertical="top" wrapText="1" readingOrder="1"/>
    </xf>
    <xf numFmtId="0" fontId="17" fillId="33" borderId="16" xfId="0" applyFont="1" applyFill="1" applyBorder="1" applyAlignment="1">
      <alignment horizontal="left" vertical="top" wrapText="1" readingOrder="1"/>
    </xf>
    <xf numFmtId="0" fontId="13" fillId="33" borderId="18" xfId="0" applyFont="1" applyFill="1" applyBorder="1" applyAlignment="1">
      <alignment horizontal="left" vertical="justify" readingOrder="1"/>
    </xf>
    <xf numFmtId="0" fontId="3" fillId="33" borderId="11" xfId="0" applyFont="1" applyFill="1" applyBorder="1" applyAlignment="1">
      <alignment vertical="center"/>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6" fillId="33" borderId="11" xfId="0" applyFont="1" applyFill="1" applyBorder="1" applyAlignment="1">
      <alignment vertical="center"/>
    </xf>
    <xf numFmtId="0" fontId="3" fillId="33" borderId="11" xfId="0" applyFont="1" applyFill="1" applyBorder="1" applyAlignment="1">
      <alignment vertical="center" wrapText="1"/>
    </xf>
    <xf numFmtId="0" fontId="14" fillId="33" borderId="11" xfId="0" applyFont="1" applyFill="1" applyBorder="1" applyAlignment="1">
      <alignment horizontal="left" vertical="top" wrapText="1"/>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0" fontId="4" fillId="33" borderId="15" xfId="0" applyFont="1" applyFill="1" applyBorder="1" applyAlignment="1">
      <alignment horizontal="center" vertical="top"/>
    </xf>
    <xf numFmtId="0" fontId="4" fillId="33" borderId="16" xfId="0" applyFont="1" applyFill="1" applyBorder="1" applyAlignment="1">
      <alignment horizontal="center" vertical="top"/>
    </xf>
    <xf numFmtId="0" fontId="4" fillId="33" borderId="17" xfId="0" applyFont="1" applyFill="1" applyBorder="1" applyAlignment="1">
      <alignment horizontal="center" vertical="top"/>
    </xf>
    <xf numFmtId="0" fontId="4" fillId="33" borderId="19" xfId="0" applyFont="1" applyFill="1" applyBorder="1" applyAlignment="1">
      <alignment horizontal="center" vertical="top"/>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6" fillId="33" borderId="11" xfId="0" applyFont="1" applyFill="1" applyBorder="1" applyAlignment="1">
      <alignment horizontal="center" vertical="top" wrapText="1"/>
    </xf>
    <xf numFmtId="3" fontId="6" fillId="34" borderId="11" xfId="0" applyNumberFormat="1" applyFont="1" applyFill="1" applyBorder="1" applyAlignment="1">
      <alignment horizontal="right" vertical="center"/>
    </xf>
    <xf numFmtId="0" fontId="6" fillId="34" borderId="11" xfId="0" applyFont="1" applyFill="1" applyBorder="1" applyAlignment="1">
      <alignment horizontal="right" vertical="center"/>
    </xf>
    <xf numFmtId="0" fontId="3" fillId="34" borderId="11" xfId="0" applyFont="1" applyFill="1" applyBorder="1" applyAlignment="1">
      <alignment horizontal="right"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xf>
    <xf numFmtId="0" fontId="4" fillId="33" borderId="11" xfId="0" applyFont="1" applyFill="1" applyBorder="1" applyAlignment="1">
      <alignment horizontal="left"/>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5" fillId="33" borderId="11" xfId="0" applyFont="1" applyFill="1" applyBorder="1" applyAlignment="1">
      <alignment horizontal="center" vertical="top" wrapText="1"/>
    </xf>
    <xf numFmtId="0" fontId="5" fillId="33" borderId="11" xfId="0" applyFont="1" applyFill="1" applyBorder="1" applyAlignment="1">
      <alignment/>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3" fillId="33" borderId="11" xfId="0" applyFont="1" applyFill="1" applyBorder="1" applyAlignment="1">
      <alignment horizontal="left"/>
    </xf>
    <xf numFmtId="0" fontId="3" fillId="34" borderId="11" xfId="0" applyFont="1" applyFill="1" applyBorder="1" applyAlignment="1">
      <alignment horizontal="center"/>
    </xf>
    <xf numFmtId="0" fontId="5" fillId="33" borderId="22" xfId="0" applyFont="1" applyFill="1" applyBorder="1" applyAlignment="1">
      <alignment horizontal="left"/>
    </xf>
    <xf numFmtId="0" fontId="8" fillId="33" borderId="21" xfId="0" applyFont="1" applyFill="1" applyBorder="1" applyAlignment="1">
      <alignment horizontal="center" vertical="center"/>
    </xf>
    <xf numFmtId="0" fontId="3" fillId="33" borderId="0" xfId="0" applyFont="1" applyFill="1" applyAlignment="1">
      <alignment horizontal="justify" vertical="center" wrapText="1"/>
    </xf>
    <xf numFmtId="0" fontId="15" fillId="33" borderId="0" xfId="0" applyFont="1" applyFill="1" applyAlignment="1">
      <alignment horizontal="center"/>
    </xf>
    <xf numFmtId="0" fontId="15" fillId="34" borderId="0" xfId="0" applyFont="1" applyFill="1" applyAlignment="1">
      <alignment horizontal="center" wrapText="1"/>
    </xf>
    <xf numFmtId="0" fontId="15" fillId="34" borderId="0" xfId="0" applyFont="1" applyFill="1" applyAlignment="1">
      <alignment horizontal="center"/>
    </xf>
    <xf numFmtId="0" fontId="3" fillId="33" borderId="21" xfId="0" applyFont="1" applyFill="1" applyBorder="1" applyAlignment="1">
      <alignment horizontal="left"/>
    </xf>
    <xf numFmtId="0" fontId="3" fillId="34" borderId="21" xfId="0" applyFont="1" applyFill="1" applyBorder="1" applyAlignment="1">
      <alignment horizontal="center"/>
    </xf>
    <xf numFmtId="3" fontId="3" fillId="34" borderId="11" xfId="0" applyNumberFormat="1" applyFont="1" applyFill="1" applyBorder="1" applyAlignment="1">
      <alignment vertical="center"/>
    </xf>
    <xf numFmtId="0" fontId="16" fillId="33" borderId="0" xfId="0" applyFont="1" applyFill="1" applyBorder="1" applyAlignment="1">
      <alignment horizontal="justify" vertical="justify" wrapText="1"/>
    </xf>
    <xf numFmtId="0" fontId="6" fillId="33" borderId="10" xfId="0" applyFont="1" applyFill="1" applyBorder="1" applyAlignment="1">
      <alignment horizontal="center"/>
    </xf>
    <xf numFmtId="0" fontId="10" fillId="33" borderId="10" xfId="0" applyFont="1" applyFill="1" applyBorder="1" applyAlignment="1">
      <alignment horizontal="center"/>
    </xf>
    <xf numFmtId="0" fontId="4" fillId="33" borderId="12" xfId="0" applyFont="1" applyFill="1" applyBorder="1" applyAlignment="1">
      <alignment horizontal="justify" vertical="justify" wrapText="1"/>
    </xf>
    <xf numFmtId="0" fontId="4" fillId="33" borderId="13" xfId="0" applyFont="1" applyFill="1" applyBorder="1" applyAlignment="1">
      <alignment horizontal="justify" vertical="justify" wrapText="1"/>
    </xf>
    <xf numFmtId="0" fontId="4" fillId="33" borderId="14" xfId="0" applyFont="1" applyFill="1" applyBorder="1" applyAlignment="1">
      <alignment horizontal="justify" vertical="justify" wrapText="1"/>
    </xf>
    <xf numFmtId="0" fontId="3"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3"/>
  <sheetViews>
    <sheetView tabSelected="1" zoomScaleSheetLayoutView="100" zoomScalePageLayoutView="0" workbookViewId="0" topLeftCell="A1">
      <selection activeCell="B79" sqref="B79:K79"/>
    </sheetView>
  </sheetViews>
  <sheetFormatPr defaultColWidth="9.140625" defaultRowHeight="12.75"/>
  <cols>
    <col min="1" max="1" width="1.7109375" style="2" customWidth="1"/>
    <col min="2" max="2" width="9.140625" style="2" customWidth="1"/>
    <col min="3" max="3" width="11.421875" style="2" customWidth="1"/>
    <col min="4" max="4" width="9.8515625" style="2" customWidth="1"/>
    <col min="5" max="6" width="9.7109375" style="2" customWidth="1"/>
    <col min="7" max="7" width="9.140625" style="2" customWidth="1"/>
    <col min="8" max="8" width="9.8515625" style="2" customWidth="1"/>
    <col min="9" max="9" width="9.140625" style="2" customWidth="1"/>
    <col min="10" max="10" width="9.7109375" style="2" customWidth="1"/>
    <col min="11" max="11" width="11.00390625" style="2" customWidth="1"/>
    <col min="12" max="16384" width="9.140625" style="2" customWidth="1"/>
  </cols>
  <sheetData>
    <row r="1" spans="2:12" ht="41.25" customHeight="1">
      <c r="B1" s="116" t="s">
        <v>73</v>
      </c>
      <c r="C1" s="116"/>
      <c r="D1" s="116"/>
      <c r="E1" s="116"/>
      <c r="F1" s="116"/>
      <c r="G1" s="116"/>
      <c r="H1" s="116"/>
      <c r="I1" s="116"/>
      <c r="J1" s="116"/>
      <c r="K1" s="116"/>
      <c r="L1" s="1"/>
    </row>
    <row r="2" spans="2:12" ht="15">
      <c r="B2" s="117" t="s">
        <v>105</v>
      </c>
      <c r="C2" s="117"/>
      <c r="D2" s="117"/>
      <c r="E2" s="117"/>
      <c r="F2" s="117"/>
      <c r="G2" s="117"/>
      <c r="H2" s="117"/>
      <c r="I2" s="117"/>
      <c r="J2" s="117"/>
      <c r="K2" s="117"/>
      <c r="L2" s="3"/>
    </row>
    <row r="3" spans="2:12" ht="15">
      <c r="B3" s="118" t="s">
        <v>115</v>
      </c>
      <c r="C3" s="119"/>
      <c r="D3" s="119"/>
      <c r="E3" s="119"/>
      <c r="F3" s="119"/>
      <c r="G3" s="119"/>
      <c r="H3" s="119"/>
      <c r="I3" s="119"/>
      <c r="J3" s="119"/>
      <c r="K3" s="119"/>
      <c r="L3" s="3"/>
    </row>
    <row r="4" spans="2:12" ht="12.75">
      <c r="B4" s="4"/>
      <c r="C4" s="4"/>
      <c r="D4" s="4"/>
      <c r="E4" s="4"/>
      <c r="F4" s="4"/>
      <c r="G4" s="4"/>
      <c r="H4" s="4"/>
      <c r="I4" s="4"/>
      <c r="J4" s="5"/>
      <c r="K4" s="5"/>
      <c r="L4" s="5"/>
    </row>
    <row r="5" spans="2:12" ht="13.5" thickBot="1">
      <c r="B5" s="114" t="s">
        <v>1</v>
      </c>
      <c r="C5" s="114"/>
      <c r="D5" s="114"/>
      <c r="E5" s="114"/>
      <c r="F5" s="114"/>
      <c r="G5" s="114"/>
      <c r="H5" s="114"/>
      <c r="I5" s="114"/>
      <c r="J5" s="114"/>
      <c r="K5" s="114"/>
      <c r="L5" s="6"/>
    </row>
    <row r="6" spans="2:12" ht="13.5" thickTop="1">
      <c r="B6" s="120" t="s">
        <v>2</v>
      </c>
      <c r="C6" s="120"/>
      <c r="D6" s="121" t="s">
        <v>108</v>
      </c>
      <c r="E6" s="121"/>
      <c r="F6" s="121"/>
      <c r="G6" s="121"/>
      <c r="H6" s="120" t="s">
        <v>4</v>
      </c>
      <c r="I6" s="120"/>
      <c r="J6" s="121">
        <v>8119066</v>
      </c>
      <c r="K6" s="121"/>
      <c r="L6" s="7"/>
    </row>
    <row r="7" spans="2:12" ht="12.75">
      <c r="B7" s="112" t="s">
        <v>3</v>
      </c>
      <c r="C7" s="112"/>
      <c r="D7" s="113" t="s">
        <v>109</v>
      </c>
      <c r="E7" s="113"/>
      <c r="F7" s="113"/>
      <c r="G7" s="113"/>
      <c r="H7" s="112" t="s">
        <v>5</v>
      </c>
      <c r="I7" s="112"/>
      <c r="J7" s="113">
        <v>100928971</v>
      </c>
      <c r="K7" s="113"/>
      <c r="L7" s="7"/>
    </row>
    <row r="8" spans="2:12" ht="12.75">
      <c r="B8" s="8"/>
      <c r="C8" s="8"/>
      <c r="D8" s="9"/>
      <c r="E8" s="9"/>
      <c r="F8" s="7"/>
      <c r="G8" s="7"/>
      <c r="H8" s="10"/>
      <c r="I8" s="10"/>
      <c r="J8" s="7"/>
      <c r="K8" s="7"/>
      <c r="L8" s="7"/>
    </row>
    <row r="9" spans="2:12" ht="13.5" thickBot="1">
      <c r="B9" s="114" t="s">
        <v>6</v>
      </c>
      <c r="C9" s="114"/>
      <c r="D9" s="114"/>
      <c r="E9" s="114"/>
      <c r="F9" s="114"/>
      <c r="G9" s="114"/>
      <c r="H9" s="114"/>
      <c r="I9" s="114"/>
      <c r="J9" s="114"/>
      <c r="K9" s="114"/>
      <c r="L9" s="11"/>
    </row>
    <row r="10" spans="2:12" ht="13.5" thickTop="1">
      <c r="B10" s="115" t="s">
        <v>7</v>
      </c>
      <c r="C10" s="115"/>
      <c r="D10" s="115"/>
      <c r="E10" s="115"/>
      <c r="F10" s="115"/>
      <c r="G10" s="115"/>
      <c r="H10" s="115"/>
      <c r="I10" s="115"/>
      <c r="J10" s="115"/>
      <c r="K10" s="115"/>
      <c r="L10" s="12"/>
    </row>
    <row r="11" spans="2:12" ht="12.75">
      <c r="B11" s="102" t="s">
        <v>8</v>
      </c>
      <c r="C11" s="102"/>
      <c r="D11" s="102"/>
      <c r="E11" s="31" t="s">
        <v>0</v>
      </c>
      <c r="F11" s="31" t="s">
        <v>74</v>
      </c>
      <c r="G11" s="102" t="s">
        <v>55</v>
      </c>
      <c r="H11" s="102"/>
      <c r="I11" s="102"/>
      <c r="J11" s="31" t="s">
        <v>0</v>
      </c>
      <c r="K11" s="31" t="s">
        <v>74</v>
      </c>
      <c r="L11" s="13"/>
    </row>
    <row r="12" spans="2:12" ht="12.75">
      <c r="B12" s="82" t="s">
        <v>9</v>
      </c>
      <c r="C12" s="82"/>
      <c r="D12" s="82"/>
      <c r="E12" s="38">
        <v>54820</v>
      </c>
      <c r="F12" s="38">
        <v>55870</v>
      </c>
      <c r="G12" s="82" t="s">
        <v>18</v>
      </c>
      <c r="H12" s="82"/>
      <c r="I12" s="82"/>
      <c r="J12" s="38">
        <f>J13+J14+J15+J16+J17-J18+J19-J20-J21</f>
        <v>65281</v>
      </c>
      <c r="K12" s="38">
        <f>K13+K14+K15+K16+K17-K18+K19-K20-K21</f>
        <v>66133</v>
      </c>
      <c r="L12" s="14"/>
    </row>
    <row r="13" spans="2:12" ht="12.75">
      <c r="B13" s="77" t="s">
        <v>10</v>
      </c>
      <c r="C13" s="82"/>
      <c r="D13" s="82"/>
      <c r="E13" s="36"/>
      <c r="F13" s="36"/>
      <c r="G13" s="81" t="s">
        <v>19</v>
      </c>
      <c r="H13" s="81"/>
      <c r="I13" s="81"/>
      <c r="J13" s="33">
        <v>12235</v>
      </c>
      <c r="K13" s="33">
        <v>12235</v>
      </c>
      <c r="L13" s="14"/>
    </row>
    <row r="14" spans="2:12" ht="12.75">
      <c r="B14" s="81" t="s">
        <v>11</v>
      </c>
      <c r="C14" s="81"/>
      <c r="D14" s="81"/>
      <c r="E14" s="36"/>
      <c r="F14" s="36"/>
      <c r="G14" s="77" t="s">
        <v>20</v>
      </c>
      <c r="H14" s="77"/>
      <c r="I14" s="77"/>
      <c r="J14" s="34"/>
      <c r="K14" s="34"/>
      <c r="L14" s="15"/>
    </row>
    <row r="15" spans="2:12" ht="12.75">
      <c r="B15" s="77" t="s">
        <v>12</v>
      </c>
      <c r="C15" s="77"/>
      <c r="D15" s="77"/>
      <c r="E15" s="36">
        <v>32</v>
      </c>
      <c r="F15" s="36">
        <v>13</v>
      </c>
      <c r="G15" s="77" t="s">
        <v>21</v>
      </c>
      <c r="H15" s="77"/>
      <c r="I15" s="77"/>
      <c r="J15" s="33">
        <v>49269</v>
      </c>
      <c r="K15" s="33">
        <v>49269</v>
      </c>
      <c r="L15" s="15"/>
    </row>
    <row r="16" spans="2:12" ht="12.75" customHeight="1">
      <c r="B16" s="80" t="s">
        <v>13</v>
      </c>
      <c r="C16" s="80"/>
      <c r="D16" s="80"/>
      <c r="E16" s="122">
        <v>54788</v>
      </c>
      <c r="F16" s="122">
        <v>55857</v>
      </c>
      <c r="G16" s="77" t="s">
        <v>22</v>
      </c>
      <c r="H16" s="77"/>
      <c r="I16" s="77"/>
      <c r="J16" s="33"/>
      <c r="K16" s="33"/>
      <c r="L16" s="14"/>
    </row>
    <row r="17" spans="2:12" ht="12.75" customHeight="1">
      <c r="B17" s="80"/>
      <c r="C17" s="80"/>
      <c r="D17" s="80"/>
      <c r="E17" s="122"/>
      <c r="F17" s="122"/>
      <c r="G17" s="80" t="s">
        <v>69</v>
      </c>
      <c r="H17" s="81"/>
      <c r="I17" s="81"/>
      <c r="J17" s="33"/>
      <c r="K17" s="33"/>
      <c r="L17" s="14"/>
    </row>
    <row r="18" spans="2:12" ht="12.75" customHeight="1">
      <c r="B18" s="80"/>
      <c r="C18" s="80"/>
      <c r="D18" s="80"/>
      <c r="E18" s="122"/>
      <c r="F18" s="122"/>
      <c r="G18" s="80" t="s">
        <v>70</v>
      </c>
      <c r="H18" s="81"/>
      <c r="I18" s="81"/>
      <c r="J18" s="34"/>
      <c r="K18" s="33"/>
      <c r="L18" s="15"/>
    </row>
    <row r="19" spans="2:12" ht="12.75" customHeight="1">
      <c r="B19" s="80"/>
      <c r="C19" s="80"/>
      <c r="D19" s="80"/>
      <c r="E19" s="122"/>
      <c r="F19" s="122"/>
      <c r="G19" s="77" t="s">
        <v>23</v>
      </c>
      <c r="H19" s="77"/>
      <c r="I19" s="77"/>
      <c r="J19" s="33">
        <v>3777</v>
      </c>
      <c r="K19" s="33">
        <v>4629</v>
      </c>
      <c r="L19" s="14"/>
    </row>
    <row r="20" spans="2:12" ht="12.75">
      <c r="B20" s="77" t="s">
        <v>14</v>
      </c>
      <c r="C20" s="77"/>
      <c r="D20" s="77"/>
      <c r="E20" s="33"/>
      <c r="F20" s="33"/>
      <c r="G20" s="77" t="s">
        <v>24</v>
      </c>
      <c r="H20" s="77"/>
      <c r="I20" s="77"/>
      <c r="J20" s="34"/>
      <c r="K20" s="34"/>
      <c r="L20" s="15"/>
    </row>
    <row r="21" spans="2:12" ht="12.75">
      <c r="B21" s="82" t="s">
        <v>17</v>
      </c>
      <c r="C21" s="82"/>
      <c r="D21" s="82"/>
      <c r="E21" s="38">
        <v>11859</v>
      </c>
      <c r="F21" s="38">
        <v>11838</v>
      </c>
      <c r="G21" s="77" t="s">
        <v>25</v>
      </c>
      <c r="H21" s="77"/>
      <c r="I21" s="77"/>
      <c r="J21" s="34"/>
      <c r="K21" s="34"/>
      <c r="L21" s="14"/>
    </row>
    <row r="22" spans="2:12" ht="12.75" customHeight="1">
      <c r="B22" s="77" t="s">
        <v>15</v>
      </c>
      <c r="C22" s="77"/>
      <c r="D22" s="77"/>
      <c r="E22" s="33"/>
      <c r="F22" s="33"/>
      <c r="G22" s="64" t="s">
        <v>26</v>
      </c>
      <c r="H22" s="108"/>
      <c r="I22" s="108"/>
      <c r="J22" s="99">
        <f>J24+J25+J26</f>
        <v>952</v>
      </c>
      <c r="K22" s="99">
        <f>K24+K25+K26</f>
        <v>726</v>
      </c>
      <c r="L22" s="14"/>
    </row>
    <row r="23" spans="2:12" ht="26.25" customHeight="1">
      <c r="B23" s="80" t="s">
        <v>16</v>
      </c>
      <c r="C23" s="81"/>
      <c r="D23" s="81"/>
      <c r="E23" s="33"/>
      <c r="F23" s="33"/>
      <c r="G23" s="108"/>
      <c r="H23" s="108"/>
      <c r="I23" s="108"/>
      <c r="J23" s="100"/>
      <c r="K23" s="100"/>
      <c r="L23" s="15"/>
    </row>
    <row r="24" spans="2:12" ht="12.75">
      <c r="B24" s="77" t="s">
        <v>75</v>
      </c>
      <c r="C24" s="77"/>
      <c r="D24" s="77"/>
      <c r="E24" s="33">
        <v>11859</v>
      </c>
      <c r="F24" s="33">
        <v>11838</v>
      </c>
      <c r="G24" s="77" t="s">
        <v>27</v>
      </c>
      <c r="H24" s="77"/>
      <c r="I24" s="77"/>
      <c r="J24" s="33">
        <v>124</v>
      </c>
      <c r="K24" s="33"/>
      <c r="L24" s="14"/>
    </row>
    <row r="25" spans="2:12" ht="12.75">
      <c r="B25" s="82" t="s">
        <v>92</v>
      </c>
      <c r="C25" s="82"/>
      <c r="D25" s="82"/>
      <c r="E25" s="38"/>
      <c r="F25" s="38"/>
      <c r="G25" s="77" t="s">
        <v>28</v>
      </c>
      <c r="H25" s="77"/>
      <c r="I25" s="77"/>
      <c r="J25" s="33"/>
      <c r="K25" s="33"/>
      <c r="L25" s="14"/>
    </row>
    <row r="26" spans="2:12" ht="12.75">
      <c r="B26" s="82" t="s">
        <v>93</v>
      </c>
      <c r="C26" s="82"/>
      <c r="D26" s="82"/>
      <c r="E26" s="38">
        <f>E12+E21+E25</f>
        <v>66679</v>
      </c>
      <c r="F26" s="38">
        <f>F12+F21+F25</f>
        <v>67708</v>
      </c>
      <c r="G26" s="77" t="s">
        <v>29</v>
      </c>
      <c r="H26" s="77"/>
      <c r="I26" s="77"/>
      <c r="J26" s="33">
        <v>828</v>
      </c>
      <c r="K26" s="33">
        <v>726</v>
      </c>
      <c r="L26" s="14"/>
    </row>
    <row r="27" spans="2:12" ht="12.75">
      <c r="B27" s="82" t="s">
        <v>94</v>
      </c>
      <c r="C27" s="82"/>
      <c r="D27" s="82"/>
      <c r="E27" s="38"/>
      <c r="F27" s="38"/>
      <c r="G27" s="64" t="s">
        <v>97</v>
      </c>
      <c r="H27" s="82"/>
      <c r="I27" s="82"/>
      <c r="J27" s="38">
        <v>446</v>
      </c>
      <c r="K27" s="38">
        <v>849</v>
      </c>
      <c r="L27" s="14"/>
    </row>
    <row r="28" spans="2:12" ht="12.75">
      <c r="B28" s="82" t="s">
        <v>95</v>
      </c>
      <c r="C28" s="82"/>
      <c r="D28" s="82"/>
      <c r="E28" s="38">
        <f>E26+E27</f>
        <v>66679</v>
      </c>
      <c r="F28" s="38">
        <f>F26+F27</f>
        <v>67708</v>
      </c>
      <c r="G28" s="109" t="s">
        <v>98</v>
      </c>
      <c r="H28" s="110"/>
      <c r="I28" s="111"/>
      <c r="J28" s="46">
        <f>J12+J22+J27</f>
        <v>66679</v>
      </c>
      <c r="K28" s="46">
        <f>K12+K22+K27</f>
        <v>67708</v>
      </c>
      <c r="L28" s="14"/>
    </row>
    <row r="29" spans="2:12" ht="12.75">
      <c r="B29" s="82" t="s">
        <v>96</v>
      </c>
      <c r="C29" s="82"/>
      <c r="D29" s="82"/>
      <c r="E29" s="38"/>
      <c r="F29" s="38"/>
      <c r="G29" s="103" t="s">
        <v>99</v>
      </c>
      <c r="H29" s="104"/>
      <c r="I29" s="104"/>
      <c r="J29" s="38"/>
      <c r="K29" s="38"/>
      <c r="L29" s="15"/>
    </row>
    <row r="30" ht="12.75">
      <c r="L30" s="14"/>
    </row>
    <row r="32" spans="2:12" ht="12.75" customHeight="1">
      <c r="B32" s="105" t="s">
        <v>31</v>
      </c>
      <c r="C32" s="105"/>
      <c r="D32" s="105"/>
      <c r="E32" s="105"/>
      <c r="F32" s="105"/>
      <c r="G32" s="106" t="s">
        <v>30</v>
      </c>
      <c r="H32" s="106"/>
      <c r="I32" s="106"/>
      <c r="J32" s="106"/>
      <c r="K32" s="106"/>
      <c r="L32" s="16"/>
    </row>
    <row r="33" spans="2:11" ht="12.75" customHeight="1">
      <c r="B33" s="64" t="s">
        <v>38</v>
      </c>
      <c r="C33" s="82"/>
      <c r="D33" s="82"/>
      <c r="E33" s="102" t="s">
        <v>0</v>
      </c>
      <c r="F33" s="102" t="s">
        <v>74</v>
      </c>
      <c r="G33" s="79" t="s">
        <v>32</v>
      </c>
      <c r="H33" s="79"/>
      <c r="I33" s="79"/>
      <c r="J33" s="102" t="s">
        <v>0</v>
      </c>
      <c r="K33" s="102" t="s">
        <v>74</v>
      </c>
    </row>
    <row r="34" spans="2:11" ht="12.75">
      <c r="B34" s="82"/>
      <c r="C34" s="82"/>
      <c r="D34" s="82"/>
      <c r="E34" s="102"/>
      <c r="F34" s="102"/>
      <c r="G34" s="79"/>
      <c r="H34" s="79"/>
      <c r="I34" s="79"/>
      <c r="J34" s="102"/>
      <c r="K34" s="102"/>
    </row>
    <row r="35" spans="2:11" ht="12.75">
      <c r="B35" s="77" t="s">
        <v>39</v>
      </c>
      <c r="C35" s="77"/>
      <c r="D35" s="77"/>
      <c r="E35" s="33">
        <v>25179</v>
      </c>
      <c r="F35" s="33">
        <v>25396</v>
      </c>
      <c r="G35" s="79"/>
      <c r="H35" s="79"/>
      <c r="I35" s="79"/>
      <c r="J35" s="102"/>
      <c r="K35" s="102"/>
    </row>
    <row r="36" spans="2:11" ht="12.75">
      <c r="B36" s="77" t="s">
        <v>40</v>
      </c>
      <c r="C36" s="77"/>
      <c r="D36" s="77"/>
      <c r="E36" s="33">
        <v>24199</v>
      </c>
      <c r="F36" s="33">
        <v>28295</v>
      </c>
      <c r="G36" s="77" t="s">
        <v>85</v>
      </c>
      <c r="H36" s="77"/>
      <c r="I36" s="77"/>
      <c r="J36" s="33">
        <v>32315</v>
      </c>
      <c r="K36" s="33">
        <v>30284</v>
      </c>
    </row>
    <row r="37" spans="2:11" ht="12.75">
      <c r="B37" s="77" t="s">
        <v>77</v>
      </c>
      <c r="C37" s="77"/>
      <c r="D37" s="77"/>
      <c r="E37" s="33">
        <f>E35-E36</f>
        <v>980</v>
      </c>
      <c r="F37" s="33"/>
      <c r="G37" s="77" t="s">
        <v>86</v>
      </c>
      <c r="H37" s="77"/>
      <c r="I37" s="77"/>
      <c r="J37" s="33">
        <v>26367</v>
      </c>
      <c r="K37" s="33">
        <v>31480</v>
      </c>
    </row>
    <row r="38" spans="2:11" ht="12.75">
      <c r="B38" s="81" t="s">
        <v>76</v>
      </c>
      <c r="C38" s="81"/>
      <c r="D38" s="81"/>
      <c r="E38" s="33"/>
      <c r="F38" s="33">
        <f>F36-F35</f>
        <v>2899</v>
      </c>
      <c r="G38" s="77" t="s">
        <v>33</v>
      </c>
      <c r="H38" s="77"/>
      <c r="I38" s="77"/>
      <c r="J38" s="33">
        <f>+J36-J37</f>
        <v>5948</v>
      </c>
      <c r="K38" s="33">
        <f>+K36-K37</f>
        <v>-1196</v>
      </c>
    </row>
    <row r="39" spans="2:11" ht="12.75">
      <c r="B39" s="77" t="s">
        <v>78</v>
      </c>
      <c r="C39" s="77"/>
      <c r="D39" s="77"/>
      <c r="E39" s="33">
        <v>1242</v>
      </c>
      <c r="F39" s="33">
        <v>734</v>
      </c>
      <c r="G39" s="64" t="s">
        <v>82</v>
      </c>
      <c r="H39" s="64"/>
      <c r="I39" s="64"/>
      <c r="J39" s="101"/>
      <c r="K39" s="101"/>
    </row>
    <row r="40" spans="2:11" ht="12.75">
      <c r="B40" s="77" t="s">
        <v>79</v>
      </c>
      <c r="C40" s="77"/>
      <c r="D40" s="77"/>
      <c r="E40" s="33">
        <v>76</v>
      </c>
      <c r="F40" s="33">
        <v>1</v>
      </c>
      <c r="G40" s="64"/>
      <c r="H40" s="64"/>
      <c r="I40" s="64"/>
      <c r="J40" s="101"/>
      <c r="K40" s="101"/>
    </row>
    <row r="41" spans="2:11" ht="12.75" customHeight="1">
      <c r="B41" s="83" t="s">
        <v>80</v>
      </c>
      <c r="C41" s="83"/>
      <c r="D41" s="83"/>
      <c r="E41" s="33">
        <v>8</v>
      </c>
      <c r="F41" s="33">
        <v>3580</v>
      </c>
      <c r="G41" s="83" t="s">
        <v>83</v>
      </c>
      <c r="H41" s="83"/>
      <c r="I41" s="83"/>
      <c r="J41" s="33">
        <v>1124</v>
      </c>
      <c r="K41" s="33">
        <v>3663</v>
      </c>
    </row>
    <row r="42" spans="2:11" ht="12.75">
      <c r="B42" s="83" t="s">
        <v>81</v>
      </c>
      <c r="C42" s="64"/>
      <c r="D42" s="64"/>
      <c r="E42" s="33">
        <v>660</v>
      </c>
      <c r="F42" s="33">
        <v>134</v>
      </c>
      <c r="G42" s="83" t="s">
        <v>84</v>
      </c>
      <c r="H42" s="83"/>
      <c r="I42" s="83"/>
      <c r="J42" s="33">
        <v>2000</v>
      </c>
      <c r="K42" s="33">
        <v>485</v>
      </c>
    </row>
    <row r="43" spans="2:11" ht="24.75" customHeight="1">
      <c r="B43" s="64" t="s">
        <v>102</v>
      </c>
      <c r="C43" s="82"/>
      <c r="D43" s="82"/>
      <c r="E43" s="38">
        <f>E37-E38+E39-E40+E41-E42</f>
        <v>1494</v>
      </c>
      <c r="F43" s="38">
        <f>F37-F38+F39-F40+F41-F42</f>
        <v>1280</v>
      </c>
      <c r="G43" s="77" t="s">
        <v>33</v>
      </c>
      <c r="H43" s="77"/>
      <c r="I43" s="77"/>
      <c r="J43" s="40">
        <f>J41-J42</f>
        <v>-876</v>
      </c>
      <c r="K43" s="40">
        <f>K41-K42</f>
        <v>3178</v>
      </c>
    </row>
    <row r="44" spans="2:11" ht="12.75">
      <c r="B44" s="64" t="s">
        <v>100</v>
      </c>
      <c r="C44" s="82"/>
      <c r="D44" s="82"/>
      <c r="E44" s="38"/>
      <c r="F44" s="38"/>
      <c r="G44" s="64" t="s">
        <v>34</v>
      </c>
      <c r="H44" s="64"/>
      <c r="I44" s="64"/>
      <c r="J44" s="101"/>
      <c r="K44" s="101"/>
    </row>
    <row r="45" spans="2:11" ht="12.75">
      <c r="B45" s="80" t="s">
        <v>101</v>
      </c>
      <c r="C45" s="80"/>
      <c r="D45" s="80"/>
      <c r="E45" s="33"/>
      <c r="F45" s="33"/>
      <c r="G45" s="64"/>
      <c r="H45" s="64"/>
      <c r="I45" s="64"/>
      <c r="J45" s="101"/>
      <c r="K45" s="101"/>
    </row>
    <row r="46" spans="2:11" ht="12.75">
      <c r="B46" s="80" t="s">
        <v>103</v>
      </c>
      <c r="C46" s="80"/>
      <c r="D46" s="80"/>
      <c r="E46" s="34"/>
      <c r="F46" s="34"/>
      <c r="G46" s="83" t="s">
        <v>57</v>
      </c>
      <c r="H46" s="83"/>
      <c r="I46" s="83"/>
      <c r="J46" s="33"/>
      <c r="K46" s="33"/>
    </row>
    <row r="47" spans="2:11" ht="12.75" customHeight="1">
      <c r="B47" s="64" t="s">
        <v>41</v>
      </c>
      <c r="C47" s="64"/>
      <c r="D47" s="64"/>
      <c r="E47" s="99">
        <v>1494</v>
      </c>
      <c r="F47" s="99">
        <v>1280</v>
      </c>
      <c r="G47" s="83" t="s">
        <v>58</v>
      </c>
      <c r="H47" s="83"/>
      <c r="I47" s="83"/>
      <c r="J47" s="33">
        <v>5157</v>
      </c>
      <c r="K47" s="33"/>
    </row>
    <row r="48" spans="2:11" ht="12.75">
      <c r="B48" s="64"/>
      <c r="C48" s="64"/>
      <c r="D48" s="64"/>
      <c r="E48" s="100"/>
      <c r="F48" s="100"/>
      <c r="G48" s="77" t="s">
        <v>33</v>
      </c>
      <c r="H48" s="77"/>
      <c r="I48" s="77"/>
      <c r="J48" s="33">
        <f>J46-J47</f>
        <v>-5157</v>
      </c>
      <c r="K48" s="33">
        <f>K46-K47</f>
        <v>0</v>
      </c>
    </row>
    <row r="49" spans="2:11" ht="12.75">
      <c r="B49" s="82" t="s">
        <v>42</v>
      </c>
      <c r="C49" s="82"/>
      <c r="D49" s="82"/>
      <c r="E49" s="33">
        <v>60</v>
      </c>
      <c r="F49" s="33">
        <v>25</v>
      </c>
      <c r="G49" s="56" t="s">
        <v>35</v>
      </c>
      <c r="H49" s="57"/>
      <c r="I49" s="58"/>
      <c r="J49" s="62">
        <v>33439</v>
      </c>
      <c r="K49" s="62">
        <v>33947</v>
      </c>
    </row>
    <row r="50" spans="2:14" ht="12.75">
      <c r="B50" s="53" t="s">
        <v>114</v>
      </c>
      <c r="C50" s="54"/>
      <c r="D50" s="55"/>
      <c r="E50" s="33"/>
      <c r="F50" s="33">
        <v>403</v>
      </c>
      <c r="G50" s="59"/>
      <c r="H50" s="60"/>
      <c r="I50" s="61"/>
      <c r="J50" s="63"/>
      <c r="K50" s="63"/>
      <c r="N50" s="51"/>
    </row>
    <row r="51" spans="2:11" ht="28.5" customHeight="1">
      <c r="B51" s="80" t="s">
        <v>56</v>
      </c>
      <c r="C51" s="81"/>
      <c r="D51" s="81"/>
      <c r="E51" s="34"/>
      <c r="F51" s="34"/>
      <c r="G51" s="78" t="s">
        <v>36</v>
      </c>
      <c r="H51" s="78"/>
      <c r="I51" s="78"/>
      <c r="J51" s="33">
        <v>33524</v>
      </c>
      <c r="K51" s="33">
        <v>31965</v>
      </c>
    </row>
    <row r="52" spans="2:11" ht="16.5" customHeight="1">
      <c r="B52" s="78" t="s">
        <v>43</v>
      </c>
      <c r="C52" s="78"/>
      <c r="D52" s="78"/>
      <c r="E52" s="38">
        <v>1442</v>
      </c>
      <c r="F52" s="38">
        <v>852</v>
      </c>
      <c r="G52" s="82" t="s">
        <v>87</v>
      </c>
      <c r="H52" s="82"/>
      <c r="I52" s="82"/>
      <c r="J52" s="33"/>
      <c r="K52" s="33">
        <v>1982</v>
      </c>
    </row>
    <row r="53" spans="2:11" ht="24" customHeight="1">
      <c r="B53" s="79" t="s">
        <v>44</v>
      </c>
      <c r="C53" s="78"/>
      <c r="D53" s="78"/>
      <c r="E53" s="38"/>
      <c r="F53" s="39"/>
      <c r="G53" s="82" t="s">
        <v>88</v>
      </c>
      <c r="H53" s="82"/>
      <c r="I53" s="82"/>
      <c r="J53" s="36">
        <v>85</v>
      </c>
      <c r="K53" s="36"/>
    </row>
    <row r="54" spans="2:11" ht="26.25" customHeight="1">
      <c r="B54" s="79" t="s">
        <v>71</v>
      </c>
      <c r="C54" s="78"/>
      <c r="D54" s="78"/>
      <c r="E54" s="33"/>
      <c r="F54" s="33"/>
      <c r="G54" s="79" t="s">
        <v>89</v>
      </c>
      <c r="H54" s="79"/>
      <c r="I54" s="79"/>
      <c r="J54" s="35">
        <v>602</v>
      </c>
      <c r="K54" s="35">
        <v>517</v>
      </c>
    </row>
    <row r="55" spans="2:11" ht="25.5" customHeight="1">
      <c r="B55" s="82" t="s">
        <v>45</v>
      </c>
      <c r="C55" s="82"/>
      <c r="D55" s="82"/>
      <c r="E55" s="35"/>
      <c r="F55" s="35"/>
      <c r="G55" s="79" t="s">
        <v>90</v>
      </c>
      <c r="H55" s="79"/>
      <c r="I55" s="79"/>
      <c r="J55" s="36"/>
      <c r="K55" s="36"/>
    </row>
    <row r="56" spans="2:11" ht="24.75" customHeight="1">
      <c r="B56" s="77" t="s">
        <v>46</v>
      </c>
      <c r="C56" s="77"/>
      <c r="D56" s="77"/>
      <c r="E56" s="35">
        <v>283</v>
      </c>
      <c r="F56" s="35">
        <v>167</v>
      </c>
      <c r="G56" s="79" t="s">
        <v>91</v>
      </c>
      <c r="H56" s="79"/>
      <c r="I56" s="79"/>
      <c r="J56" s="35"/>
      <c r="K56" s="35"/>
    </row>
    <row r="57" spans="2:11" ht="28.5" customHeight="1">
      <c r="B57" s="83" t="s">
        <v>47</v>
      </c>
      <c r="C57" s="77"/>
      <c r="D57" s="77"/>
      <c r="E57" s="35"/>
      <c r="F57" s="35"/>
      <c r="G57" s="85" t="s">
        <v>37</v>
      </c>
      <c r="H57" s="86"/>
      <c r="I57" s="87"/>
      <c r="J57" s="37">
        <v>517</v>
      </c>
      <c r="K57" s="48">
        <v>2499</v>
      </c>
    </row>
    <row r="58" ht="11.25" customHeight="1"/>
    <row r="59" spans="7:11" ht="12.75">
      <c r="G59" s="12"/>
      <c r="H59" s="12"/>
      <c r="I59" s="12"/>
      <c r="J59" s="12"/>
      <c r="K59" s="12"/>
    </row>
    <row r="60" spans="2:11" ht="12.75">
      <c r="B60" s="95" t="s">
        <v>48</v>
      </c>
      <c r="C60" s="96"/>
      <c r="D60" s="96"/>
      <c r="E60" s="96"/>
      <c r="F60" s="96"/>
      <c r="G60" s="96"/>
      <c r="H60" s="96"/>
      <c r="I60" s="96"/>
      <c r="J60" s="96"/>
      <c r="K60" s="97"/>
    </row>
    <row r="61" spans="2:12" ht="12.75" customHeight="1">
      <c r="B61" s="91"/>
      <c r="C61" s="92"/>
      <c r="D61" s="88" t="s">
        <v>0</v>
      </c>
      <c r="E61" s="89"/>
      <c r="F61" s="89"/>
      <c r="G61" s="90"/>
      <c r="H61" s="98" t="s">
        <v>74</v>
      </c>
      <c r="I61" s="98"/>
      <c r="J61" s="98"/>
      <c r="K61" s="98"/>
      <c r="L61" s="18"/>
    </row>
    <row r="62" spans="2:12" ht="27.75" customHeight="1">
      <c r="B62" s="93"/>
      <c r="C62" s="94"/>
      <c r="D62" s="41" t="s">
        <v>63</v>
      </c>
      <c r="E62" s="41" t="s">
        <v>64</v>
      </c>
      <c r="F62" s="41" t="s">
        <v>65</v>
      </c>
      <c r="G62" s="41" t="s">
        <v>66</v>
      </c>
      <c r="H62" s="41" t="s">
        <v>63</v>
      </c>
      <c r="I62" s="41" t="s">
        <v>64</v>
      </c>
      <c r="J62" s="41" t="s">
        <v>65</v>
      </c>
      <c r="K62" s="41" t="s">
        <v>66</v>
      </c>
      <c r="L62" s="18"/>
    </row>
    <row r="63" spans="2:12" ht="12.75">
      <c r="B63" s="84" t="s">
        <v>49</v>
      </c>
      <c r="C63" s="84"/>
      <c r="D63" s="42">
        <v>12235</v>
      </c>
      <c r="E63" s="42"/>
      <c r="F63" s="42"/>
      <c r="G63" s="36">
        <f aca="true" t="shared" si="0" ref="G63:G73">D63+E63-F63</f>
        <v>12235</v>
      </c>
      <c r="H63" s="36">
        <v>12235</v>
      </c>
      <c r="I63" s="43"/>
      <c r="J63" s="43"/>
      <c r="K63" s="36">
        <f aca="true" t="shared" si="1" ref="K63:K73">H63+I63-J63</f>
        <v>12235</v>
      </c>
      <c r="L63" s="19"/>
    </row>
    <row r="64" spans="2:12" ht="12.75">
      <c r="B64" s="84" t="s">
        <v>50</v>
      </c>
      <c r="C64" s="84"/>
      <c r="D64" s="42"/>
      <c r="E64" s="42"/>
      <c r="F64" s="42"/>
      <c r="G64" s="36">
        <f t="shared" si="0"/>
        <v>0</v>
      </c>
      <c r="H64" s="36"/>
      <c r="I64" s="36"/>
      <c r="J64" s="36"/>
      <c r="K64" s="36">
        <f t="shared" si="1"/>
        <v>0</v>
      </c>
      <c r="L64" s="19"/>
    </row>
    <row r="65" spans="2:12" ht="12.75">
      <c r="B65" s="84" t="s">
        <v>51</v>
      </c>
      <c r="C65" s="84"/>
      <c r="D65" s="43"/>
      <c r="E65" s="43"/>
      <c r="F65" s="43"/>
      <c r="G65" s="36">
        <f t="shared" si="0"/>
        <v>0</v>
      </c>
      <c r="H65" s="36"/>
      <c r="I65" s="36"/>
      <c r="J65" s="36"/>
      <c r="K65" s="36">
        <f t="shared" si="1"/>
        <v>0</v>
      </c>
      <c r="L65" s="20"/>
    </row>
    <row r="66" spans="2:14" ht="12.75">
      <c r="B66" s="84" t="s">
        <v>52</v>
      </c>
      <c r="C66" s="84"/>
      <c r="D66" s="36"/>
      <c r="E66" s="43"/>
      <c r="F66" s="43"/>
      <c r="G66" s="36">
        <f t="shared" si="0"/>
        <v>0</v>
      </c>
      <c r="H66" s="36"/>
      <c r="I66" s="36"/>
      <c r="J66" s="36"/>
      <c r="K66" s="36">
        <f t="shared" si="1"/>
        <v>0</v>
      </c>
      <c r="L66" s="14"/>
      <c r="N66" s="21"/>
    </row>
    <row r="67" spans="2:14" ht="12.75">
      <c r="B67" s="84" t="s">
        <v>53</v>
      </c>
      <c r="C67" s="84"/>
      <c r="D67" s="36">
        <v>49269</v>
      </c>
      <c r="E67" s="36"/>
      <c r="F67" s="36"/>
      <c r="G67" s="36">
        <f t="shared" si="0"/>
        <v>49269</v>
      </c>
      <c r="H67" s="36">
        <v>49269</v>
      </c>
      <c r="I67" s="43"/>
      <c r="J67" s="36"/>
      <c r="K67" s="36">
        <f t="shared" si="1"/>
        <v>49269</v>
      </c>
      <c r="L67" s="14"/>
      <c r="N67" s="4"/>
    </row>
    <row r="68" spans="2:12" ht="12.75">
      <c r="B68" s="84" t="s">
        <v>54</v>
      </c>
      <c r="C68" s="84"/>
      <c r="D68" s="36"/>
      <c r="E68" s="36"/>
      <c r="F68" s="36"/>
      <c r="G68" s="36">
        <f t="shared" si="0"/>
        <v>0</v>
      </c>
      <c r="H68" s="43"/>
      <c r="I68" s="43"/>
      <c r="J68" s="43"/>
      <c r="K68" s="36">
        <f t="shared" si="1"/>
        <v>0</v>
      </c>
      <c r="L68" s="15"/>
    </row>
    <row r="69" spans="2:12" ht="25.5" customHeight="1">
      <c r="B69" s="84" t="s">
        <v>104</v>
      </c>
      <c r="C69" s="84"/>
      <c r="D69" s="36"/>
      <c r="E69" s="36"/>
      <c r="F69" s="36"/>
      <c r="G69" s="36">
        <f t="shared" si="0"/>
        <v>0</v>
      </c>
      <c r="H69" s="43"/>
      <c r="I69" s="43"/>
      <c r="J69" s="43"/>
      <c r="K69" s="36">
        <f t="shared" si="1"/>
        <v>0</v>
      </c>
      <c r="L69" s="15"/>
    </row>
    <row r="70" spans="2:12" ht="25.5" customHeight="1">
      <c r="B70" s="84" t="s">
        <v>107</v>
      </c>
      <c r="C70" s="84"/>
      <c r="D70" s="36"/>
      <c r="E70" s="36"/>
      <c r="F70" s="36"/>
      <c r="G70" s="36">
        <f t="shared" si="0"/>
        <v>0</v>
      </c>
      <c r="H70" s="43"/>
      <c r="I70" s="43"/>
      <c r="J70" s="43"/>
      <c r="K70" s="36">
        <f t="shared" si="1"/>
        <v>0</v>
      </c>
      <c r="L70" s="15"/>
    </row>
    <row r="71" spans="2:12" ht="12.75">
      <c r="B71" s="84" t="s">
        <v>59</v>
      </c>
      <c r="C71" s="84"/>
      <c r="D71" s="36">
        <v>2335</v>
      </c>
      <c r="E71" s="36">
        <v>1442</v>
      </c>
      <c r="F71" s="36"/>
      <c r="G71" s="36">
        <f t="shared" si="0"/>
        <v>3777</v>
      </c>
      <c r="H71" s="43">
        <v>3777</v>
      </c>
      <c r="I71" s="43">
        <v>852</v>
      </c>
      <c r="J71" s="43"/>
      <c r="K71" s="36">
        <f t="shared" si="1"/>
        <v>4629</v>
      </c>
      <c r="L71" s="15"/>
    </row>
    <row r="72" spans="2:12" ht="12.75">
      <c r="B72" s="84" t="s">
        <v>60</v>
      </c>
      <c r="C72" s="84"/>
      <c r="D72" s="36"/>
      <c r="E72" s="36"/>
      <c r="F72" s="36"/>
      <c r="G72" s="36">
        <f t="shared" si="0"/>
        <v>0</v>
      </c>
      <c r="H72" s="43"/>
      <c r="I72" s="43"/>
      <c r="J72" s="43"/>
      <c r="K72" s="36">
        <f t="shared" si="1"/>
        <v>0</v>
      </c>
      <c r="L72" s="15"/>
    </row>
    <row r="73" spans="2:12" ht="12.75">
      <c r="B73" s="84" t="s">
        <v>62</v>
      </c>
      <c r="C73" s="84"/>
      <c r="D73" s="43"/>
      <c r="E73" s="43"/>
      <c r="F73" s="43"/>
      <c r="G73" s="36">
        <f t="shared" si="0"/>
        <v>0</v>
      </c>
      <c r="H73" s="44"/>
      <c r="I73" s="44"/>
      <c r="J73" s="44"/>
      <c r="K73" s="36">
        <f t="shared" si="1"/>
        <v>0</v>
      </c>
      <c r="L73" s="20"/>
    </row>
    <row r="74" spans="2:12" ht="12.75">
      <c r="B74" s="107" t="s">
        <v>61</v>
      </c>
      <c r="C74" s="107"/>
      <c r="D74" s="45">
        <f>D63+D64+D65+D66+D67+D68+D69-D70+D71-D72-D73</f>
        <v>63839</v>
      </c>
      <c r="E74" s="46">
        <f>SUM(E63:E73)</f>
        <v>1442</v>
      </c>
      <c r="F74" s="46">
        <f>SUM(F63:F73)</f>
        <v>0</v>
      </c>
      <c r="G74" s="45">
        <f>G63+G64+G65+G66+G67+G68+G69-G70+G71-G72-G73</f>
        <v>65281</v>
      </c>
      <c r="H74" s="45">
        <f>H63+H64+H65+H66+H67+H68+H69-H70+H71-H72-H73</f>
        <v>65281</v>
      </c>
      <c r="I74" s="46">
        <f>SUM(I63:I73)</f>
        <v>852</v>
      </c>
      <c r="J74" s="46">
        <f>SUM(J63:J73)</f>
        <v>0</v>
      </c>
      <c r="K74" s="45">
        <f>K63+K64+K65+K66+K67+K68+K69-K70+K71-K72-K73</f>
        <v>66133</v>
      </c>
      <c r="L74" s="14"/>
    </row>
    <row r="75" spans="2:12" ht="12.75">
      <c r="B75" s="84" t="s">
        <v>72</v>
      </c>
      <c r="C75" s="84"/>
      <c r="D75" s="36"/>
      <c r="E75" s="36"/>
      <c r="F75" s="36"/>
      <c r="G75" s="47"/>
      <c r="H75" s="47"/>
      <c r="I75" s="47"/>
      <c r="J75" s="47"/>
      <c r="K75" s="47"/>
      <c r="L75" s="14"/>
    </row>
    <row r="76" spans="1:12" ht="19.5" customHeight="1">
      <c r="A76" s="52"/>
      <c r="B76" s="52"/>
      <c r="C76" s="22"/>
      <c r="D76" s="23"/>
      <c r="E76" s="23"/>
      <c r="F76" s="23"/>
      <c r="G76" s="24"/>
      <c r="H76" s="24"/>
      <c r="I76" s="24"/>
      <c r="J76" s="24"/>
      <c r="K76" s="24"/>
      <c r="L76" s="23"/>
    </row>
    <row r="77" spans="2:11" ht="12.75" customHeight="1">
      <c r="B77" s="76" t="s">
        <v>67</v>
      </c>
      <c r="C77" s="76"/>
      <c r="D77" s="76"/>
      <c r="E77" s="76"/>
      <c r="F77" s="76"/>
      <c r="G77" s="76"/>
      <c r="H77" s="76"/>
      <c r="I77" s="76"/>
      <c r="J77" s="76"/>
      <c r="K77" s="76"/>
    </row>
    <row r="78" spans="2:13" ht="114.75" customHeight="1">
      <c r="B78" s="73" t="s">
        <v>116</v>
      </c>
      <c r="C78" s="74"/>
      <c r="D78" s="74"/>
      <c r="E78" s="74"/>
      <c r="F78" s="74"/>
      <c r="G78" s="74"/>
      <c r="H78" s="74"/>
      <c r="I78" s="74"/>
      <c r="J78" s="74"/>
      <c r="K78" s="75"/>
      <c r="L78" s="49"/>
      <c r="M78" s="50"/>
    </row>
    <row r="79" spans="2:13" ht="88.5" customHeight="1">
      <c r="B79" s="70" t="s">
        <v>110</v>
      </c>
      <c r="C79" s="71"/>
      <c r="D79" s="71"/>
      <c r="E79" s="71"/>
      <c r="F79" s="71"/>
      <c r="G79" s="71"/>
      <c r="H79" s="71"/>
      <c r="I79" s="71"/>
      <c r="J79" s="71"/>
      <c r="K79" s="72"/>
      <c r="L79" s="49"/>
      <c r="M79" s="50"/>
    </row>
    <row r="80" spans="2:12" ht="12.75">
      <c r="B80" s="25"/>
      <c r="C80" s="24"/>
      <c r="D80" s="24"/>
      <c r="E80" s="24"/>
      <c r="F80" s="24"/>
      <c r="G80" s="27"/>
      <c r="H80" s="27"/>
      <c r="I80" s="27"/>
      <c r="J80" s="27"/>
      <c r="K80" s="27"/>
      <c r="L80" s="24"/>
    </row>
    <row r="81" spans="2:12" ht="36.75" customHeight="1">
      <c r="B81" s="69" t="s">
        <v>68</v>
      </c>
      <c r="C81" s="69"/>
      <c r="D81" s="69"/>
      <c r="E81" s="69"/>
      <c r="F81" s="69"/>
      <c r="G81" s="69"/>
      <c r="H81" s="69"/>
      <c r="I81" s="69"/>
      <c r="J81" s="69"/>
      <c r="K81" s="69"/>
      <c r="L81" s="26"/>
    </row>
    <row r="82" spans="2:12" ht="40.5" customHeight="1">
      <c r="B82" s="66" t="s">
        <v>111</v>
      </c>
      <c r="C82" s="67"/>
      <c r="D82" s="67"/>
      <c r="E82" s="67"/>
      <c r="F82" s="67"/>
      <c r="G82" s="67"/>
      <c r="H82" s="67"/>
      <c r="I82" s="67"/>
      <c r="J82" s="67"/>
      <c r="K82" s="68"/>
      <c r="L82" s="24"/>
    </row>
    <row r="83" spans="2:12" ht="12.75">
      <c r="B83" s="27"/>
      <c r="C83" s="27"/>
      <c r="D83" s="27"/>
      <c r="E83" s="27"/>
      <c r="F83" s="27"/>
      <c r="G83" s="29"/>
      <c r="H83" s="29"/>
      <c r="I83" s="29"/>
      <c r="J83" s="29"/>
      <c r="K83" s="29"/>
      <c r="L83" s="28"/>
    </row>
    <row r="84" spans="2:12" ht="12.75" customHeight="1">
      <c r="B84" s="65" t="s">
        <v>106</v>
      </c>
      <c r="C84" s="65"/>
      <c r="D84" s="65"/>
      <c r="E84" s="65"/>
      <c r="F84" s="65"/>
      <c r="G84" s="65"/>
      <c r="H84" s="65"/>
      <c r="I84" s="65"/>
      <c r="J84" s="65"/>
      <c r="K84" s="65"/>
      <c r="L84" s="28"/>
    </row>
    <row r="85" spans="2:12" ht="27" customHeight="1">
      <c r="B85" s="126" t="s">
        <v>112</v>
      </c>
      <c r="C85" s="127"/>
      <c r="D85" s="127"/>
      <c r="E85" s="127"/>
      <c r="F85" s="127"/>
      <c r="G85" s="127"/>
      <c r="H85" s="127"/>
      <c r="I85" s="127"/>
      <c r="J85" s="127"/>
      <c r="K85" s="128"/>
      <c r="L85" s="24"/>
    </row>
    <row r="86" spans="2:12" ht="12.75">
      <c r="B86" s="29"/>
      <c r="C86" s="29"/>
      <c r="D86" s="29"/>
      <c r="E86" s="29"/>
      <c r="F86" s="29"/>
      <c r="G86" s="28"/>
      <c r="H86" s="28"/>
      <c r="I86" s="28"/>
      <c r="J86" s="28"/>
      <c r="K86" s="28"/>
      <c r="L86" s="17"/>
    </row>
    <row r="87" spans="2:12" ht="15">
      <c r="B87" s="123"/>
      <c r="C87" s="123"/>
      <c r="D87" s="123"/>
      <c r="E87" s="123"/>
      <c r="F87" s="123"/>
      <c r="G87" s="123"/>
      <c r="H87" s="123"/>
      <c r="I87" s="123"/>
      <c r="J87" s="123"/>
      <c r="K87" s="123"/>
      <c r="L87" s="17"/>
    </row>
    <row r="88" spans="2:12" ht="12.75">
      <c r="B88" s="28"/>
      <c r="C88" s="28"/>
      <c r="D88" s="28"/>
      <c r="E88" s="28"/>
      <c r="F88" s="28"/>
      <c r="G88" s="4"/>
      <c r="L88" s="17"/>
    </row>
    <row r="89" spans="2:12" ht="12.75">
      <c r="B89" s="28"/>
      <c r="C89" s="28"/>
      <c r="D89" s="28"/>
      <c r="E89" s="28"/>
      <c r="F89" s="28"/>
      <c r="G89" s="4"/>
      <c r="H89" s="129" t="s">
        <v>115</v>
      </c>
      <c r="I89" s="129"/>
      <c r="J89" s="129"/>
      <c r="K89" s="129"/>
      <c r="L89" s="17"/>
    </row>
    <row r="90" spans="2:12" ht="27" customHeight="1">
      <c r="B90" s="17"/>
      <c r="C90" s="17"/>
      <c r="D90" s="17"/>
      <c r="E90" s="17"/>
      <c r="F90" s="17"/>
      <c r="G90" s="4"/>
      <c r="L90" s="17"/>
    </row>
    <row r="91" spans="2:12" ht="12.75">
      <c r="B91" s="4"/>
      <c r="C91" s="4"/>
      <c r="D91" s="4"/>
      <c r="E91" s="4"/>
      <c r="F91" s="30"/>
      <c r="G91" s="32"/>
      <c r="H91" s="124" t="s">
        <v>113</v>
      </c>
      <c r="I91" s="125"/>
      <c r="J91" s="125"/>
      <c r="K91" s="125"/>
      <c r="L91" s="17"/>
    </row>
    <row r="92" spans="2:12" ht="12.75">
      <c r="B92" s="4"/>
      <c r="C92" s="4"/>
      <c r="D92" s="4"/>
      <c r="E92" s="4"/>
      <c r="F92" s="30"/>
      <c r="G92" s="32"/>
      <c r="H92" s="32"/>
      <c r="I92" s="32"/>
      <c r="J92" s="32"/>
      <c r="K92" s="32"/>
      <c r="L92" s="17"/>
    </row>
    <row r="93" spans="2:12" ht="15">
      <c r="B93" s="123"/>
      <c r="C93" s="123"/>
      <c r="D93" s="123"/>
      <c r="E93" s="123"/>
      <c r="F93" s="123"/>
      <c r="G93" s="123"/>
      <c r="H93" s="123"/>
      <c r="I93" s="123"/>
      <c r="J93" s="123"/>
      <c r="K93" s="123"/>
      <c r="L93" s="17"/>
    </row>
  </sheetData>
  <sheetProtection/>
  <mergeCells count="138">
    <mergeCell ref="B93:K93"/>
    <mergeCell ref="H91:K91"/>
    <mergeCell ref="B64:C64"/>
    <mergeCell ref="B65:C65"/>
    <mergeCell ref="B66:C66"/>
    <mergeCell ref="B67:C67"/>
    <mergeCell ref="B68:C68"/>
    <mergeCell ref="B85:K85"/>
    <mergeCell ref="B87:K87"/>
    <mergeCell ref="H89:K89"/>
    <mergeCell ref="G15:I15"/>
    <mergeCell ref="G17:I17"/>
    <mergeCell ref="B15:D15"/>
    <mergeCell ref="E16:E19"/>
    <mergeCell ref="F16:F19"/>
    <mergeCell ref="G16:I16"/>
    <mergeCell ref="G18:I18"/>
    <mergeCell ref="G19:I19"/>
    <mergeCell ref="B9:K9"/>
    <mergeCell ref="B10:K10"/>
    <mergeCell ref="B1:K1"/>
    <mergeCell ref="B2:K2"/>
    <mergeCell ref="B3:K3"/>
    <mergeCell ref="B5:K5"/>
    <mergeCell ref="B6:C6"/>
    <mergeCell ref="D6:G6"/>
    <mergeCell ref="H6:I6"/>
    <mergeCell ref="J6:K6"/>
    <mergeCell ref="B7:C7"/>
    <mergeCell ref="D7:G7"/>
    <mergeCell ref="H7:I7"/>
    <mergeCell ref="J7:K7"/>
    <mergeCell ref="B13:D13"/>
    <mergeCell ref="B14:D14"/>
    <mergeCell ref="G14:I14"/>
    <mergeCell ref="G13:I13"/>
    <mergeCell ref="B11:D11"/>
    <mergeCell ref="G11:I11"/>
    <mergeCell ref="B12:D12"/>
    <mergeCell ref="G12:I12"/>
    <mergeCell ref="G20:I20"/>
    <mergeCell ref="B21:D21"/>
    <mergeCell ref="G21:I21"/>
    <mergeCell ref="B28:D28"/>
    <mergeCell ref="G26:I26"/>
    <mergeCell ref="B27:D27"/>
    <mergeCell ref="G27:I27"/>
    <mergeCell ref="G28:I28"/>
    <mergeCell ref="B20:D20"/>
    <mergeCell ref="J22:J23"/>
    <mergeCell ref="K22:K23"/>
    <mergeCell ref="B23:D23"/>
    <mergeCell ref="B24:D24"/>
    <mergeCell ref="G24:I24"/>
    <mergeCell ref="B22:D22"/>
    <mergeCell ref="G25:I25"/>
    <mergeCell ref="B26:D26"/>
    <mergeCell ref="B74:C74"/>
    <mergeCell ref="B75:C75"/>
    <mergeCell ref="B35:D35"/>
    <mergeCell ref="G22:I23"/>
    <mergeCell ref="B25:D25"/>
    <mergeCell ref="B73:C73"/>
    <mergeCell ref="G36:I36"/>
    <mergeCell ref="B37:D37"/>
    <mergeCell ref="B29:D29"/>
    <mergeCell ref="G29:I29"/>
    <mergeCell ref="B33:D34"/>
    <mergeCell ref="G33:I35"/>
    <mergeCell ref="B32:F32"/>
    <mergeCell ref="G32:K32"/>
    <mergeCell ref="B36:D36"/>
    <mergeCell ref="G37:I37"/>
    <mergeCell ref="G46:I46"/>
    <mergeCell ref="K44:K45"/>
    <mergeCell ref="E33:E34"/>
    <mergeCell ref="F33:F34"/>
    <mergeCell ref="J33:J35"/>
    <mergeCell ref="K33:K35"/>
    <mergeCell ref="J39:J40"/>
    <mergeCell ref="K39:K40"/>
    <mergeCell ref="J44:J45"/>
    <mergeCell ref="G43:I43"/>
    <mergeCell ref="G52:I52"/>
    <mergeCell ref="B42:D42"/>
    <mergeCell ref="B46:D46"/>
    <mergeCell ref="G44:I45"/>
    <mergeCell ref="G38:I38"/>
    <mergeCell ref="B39:D39"/>
    <mergeCell ref="B40:D40"/>
    <mergeCell ref="B41:D41"/>
    <mergeCell ref="G41:I41"/>
    <mergeCell ref="B45:D45"/>
    <mergeCell ref="B71:C71"/>
    <mergeCell ref="B54:D54"/>
    <mergeCell ref="E47:E48"/>
    <mergeCell ref="F47:F48"/>
    <mergeCell ref="G54:I54"/>
    <mergeCell ref="B49:D49"/>
    <mergeCell ref="G47:I47"/>
    <mergeCell ref="B51:D51"/>
    <mergeCell ref="B47:D48"/>
    <mergeCell ref="G53:I53"/>
    <mergeCell ref="G55:I55"/>
    <mergeCell ref="B69:C69"/>
    <mergeCell ref="B70:C70"/>
    <mergeCell ref="D61:G61"/>
    <mergeCell ref="B61:C62"/>
    <mergeCell ref="B60:K60"/>
    <mergeCell ref="B56:D56"/>
    <mergeCell ref="B57:D57"/>
    <mergeCell ref="H61:K61"/>
    <mergeCell ref="B16:D19"/>
    <mergeCell ref="B38:D38"/>
    <mergeCell ref="B44:D44"/>
    <mergeCell ref="G42:I42"/>
    <mergeCell ref="B43:D43"/>
    <mergeCell ref="B72:C72"/>
    <mergeCell ref="B55:D55"/>
    <mergeCell ref="G56:I56"/>
    <mergeCell ref="G57:I57"/>
    <mergeCell ref="B63:C63"/>
    <mergeCell ref="B84:K84"/>
    <mergeCell ref="B82:K82"/>
    <mergeCell ref="B81:K81"/>
    <mergeCell ref="B79:K79"/>
    <mergeCell ref="B78:K78"/>
    <mergeCell ref="B77:K77"/>
    <mergeCell ref="A76:B76"/>
    <mergeCell ref="B50:D50"/>
    <mergeCell ref="G49:I50"/>
    <mergeCell ref="J49:J50"/>
    <mergeCell ref="K49:K50"/>
    <mergeCell ref="G39:I40"/>
    <mergeCell ref="G48:I48"/>
    <mergeCell ref="B52:D52"/>
    <mergeCell ref="B53:D53"/>
    <mergeCell ref="G51:I51"/>
  </mergeCells>
  <printOptions/>
  <pageMargins left="0.44" right="0.41" top="0.41" bottom="0.4" header="0.32" footer="0.27"/>
  <pageSetup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Aleksanda Sunjka</dc:creator>
  <cp:keywords/>
  <dc:description/>
  <cp:lastModifiedBy>Aleksanda Sunjka</cp:lastModifiedBy>
  <cp:lastPrinted>2011-07-06T06:22:47Z</cp:lastPrinted>
  <dcterms:created xsi:type="dcterms:W3CDTF">2007-02-12T13:02:25Z</dcterms:created>
  <dcterms:modified xsi:type="dcterms:W3CDTF">2011-07-07T10:22:36Z</dcterms:modified>
  <cp:category/>
  <cp:version/>
  <cp:contentType/>
  <cp:contentStatus/>
</cp:coreProperties>
</file>