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rivredna drustva" sheetId="1" r:id="rId1"/>
  </sheets>
  <definedNames>
    <definedName name="_xlnm.Print_Area" localSheetId="0">'Privredna drustva'!$A$1:$J$89</definedName>
  </definedNames>
  <calcPr fullCalcOnLoad="1"/>
</workbook>
</file>

<file path=xl/sharedStrings.xml><?xml version="1.0" encoding="utf-8"?>
<sst xmlns="http://schemas.openxmlformats.org/spreadsheetml/2006/main" count="120" uniqueCount="111">
  <si>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100/2006,116/2006 и 71/2008 ), објављује се</t>
  </si>
  <si>
    <t>ИЗВОД ИЗ ФИНАНСИЈСКИХ ИЗВЕШТАЈА ЗА 2010. ГОДИНУ</t>
  </si>
  <si>
    <t>АКЦИОНАРСКО ДРУШТВО ЗА ПРОЈЕКТОВАЊЕ И ИНЖЕЊЕРИНГ НАШ СТАН БЕОГРАД</t>
  </si>
  <si>
    <t>I ОСНОВНИ ПОДАЦИ</t>
  </si>
  <si>
    <t>1. пословно име:</t>
  </si>
  <si>
    <t>НАШ СТАН АД БЕОГРАД</t>
  </si>
  <si>
    <t>3. матични број:</t>
  </si>
  <si>
    <t>07052715</t>
  </si>
  <si>
    <t>2. адреса:</t>
  </si>
  <si>
    <t>ПОЖЕШКА 65 Б</t>
  </si>
  <si>
    <t>4. ПИБ:</t>
  </si>
  <si>
    <t>II ФИНАНСИЈСКИ ИЗВЕШТАЈИ</t>
  </si>
  <si>
    <t>БИЛАНС СТАЊА (у 000 дин)</t>
  </si>
  <si>
    <t>АКТИВА</t>
  </si>
  <si>
    <t>2009.</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</si>
  <si>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</si>
  <si>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</si>
  <si>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</si>
  <si>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</si>
  <si>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</si>
  <si>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</si>
  <si>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</si>
  <si>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</si>
  <si>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</si>
  <si>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</si>
  <si>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</si>
  <si>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Нереализовани добици по 
основу ХОВ</t>
  </si>
  <si>
    <t>VI Нереализовани губици по основу ХОВ</t>
  </si>
  <si>
    <t>VII Нераспоређени добитак</t>
  </si>
  <si>
    <t>V Дугорочни финансијски пласмани</t>
  </si>
  <si>
    <t>VIII Губитак</t>
  </si>
  <si>
    <t>Б. ОБРТНА ИМОВИНА</t>
  </si>
  <si>
    <t>IX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</si>
  <si>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</si>
  <si>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</si>
  <si>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</si>
  <si>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</si>
  <si>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</si>
  <si>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</si>
  <si>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</si>
  <si>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</si>
  <si>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</si>
  <si>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</si>
  <si>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</si>
  <si>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</si>
  <si>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</si>
  <si>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</si>
  <si>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</si>
  <si>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</si>
  <si>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</si>
  <si>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</si>
  <si>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</si>
  <si>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</si>
  <si>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</si>
  <si>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</si>
  <si>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</si>
  <si>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</si>
  <si>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</si>
  <si>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</si>
  <si>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</si>
  <si>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</si>
  <si>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</si>
  <si>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</si>
  <si>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</si>
  <si>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</si>
  <si>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</si>
  <si>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</si>
  <si>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</si>
  <si>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</si>
  <si>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</si>
  <si>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</si>
  <si>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</si>
  <si>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Одложени порески расходи
периода</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</si>
  <si>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</si>
  <si>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</si>
  <si>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</si>
  <si>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</si>
  <si>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</si>
  <si>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</si>
  <si>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</si>
  <si>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</si>
  <si>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</si>
  <si>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</si>
  <si>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</si>
  <si>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</si>
  <si>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</si>
  <si>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</si>
  <si>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</si>
  <si>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</si>
  <si>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</si>
  <si>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</si>
  <si>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</si>
  <si>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</si>
  <si>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</si>
  <si>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</si>
  <si>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</si>
  <si>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Нереализовани добици по 
основу ХОВ</t>
  </si>
  <si>
    <t>Нереализовани губици по основу ХОВ</t>
  </si>
  <si>
    <t>Нераспоређени добитак</t>
  </si>
  <si>
    <t>Губитак до висине капитала</t>
  </si>
  <si>
    <t>Откупљене сопствене акције</t>
  </si>
  <si>
    <t>УКУПНО</t>
  </si>
  <si>
    <t>Губитак изнад висине капитала</t>
  </si>
  <si>
    <r>
      <t xml:space="preserve">III ЗАКЉУЧНО МИШЉЕЊЕ РЕВИЗОРА </t>
    </r>
    <r>
      <rPr>
        <u val="single"/>
        <sz val="8"/>
        <rFont val="Arial"/>
        <family val="2"/>
      </rPr>
      <t>МOORE STEPHENS РЕВИЗИЈА И РАЧУНОВОДСТВО ДОО БЕОГРАД, Студентски трг 4/V</t>
    </r>
    <r>
      <rPr>
        <b/>
        <u val="single"/>
        <sz val="8"/>
        <rFont val="Arial"/>
        <family val="2"/>
      </rPr>
      <t xml:space="preserve"> О ФИНАНСИЈСКИМ ИЗВЕШТАЈИМА:
</t>
    </r>
    <r>
      <rPr>
        <sz val="8"/>
        <rFont val="ARial"/>
        <family val="2"/>
      </rPr>
      <t xml:space="preserve">Osnov za izražavanje mišljenja sa rezervom
</t>
    </r>
    <r>
      <rPr>
        <i/>
        <sz val="8"/>
        <color indexed="8"/>
        <rFont val="ARial"/>
        <family val="2"/>
      </rPr>
      <t xml:space="preserve">Društvo nije formiralo rezervisanje za potencijalne gubitke po osnovu sudskih sporova, za koje postoji mogućnost da će biti rešeni na štetu Društva, što bi za posledicu imalo materijalno značajne negativne efekte po Društvo.
</t>
    </r>
    <r>
      <rPr>
        <sz val="8"/>
        <color indexed="8"/>
        <rFont val="ARial"/>
        <family val="2"/>
      </rPr>
      <t xml:space="preserve">Mišljenje sa rezervom
</t>
    </r>
    <r>
      <rPr>
        <i/>
        <sz val="8"/>
        <color indexed="8"/>
        <rFont val="ARial"/>
        <family val="2"/>
      </rPr>
      <t>Po našem mišljenju, osim za moguće efekte iznetog u paragrafu Osnov za izražavanje mišljenja sa rezervom, finansijski izveštaji istinito i objektivno po svim materijalno značajnim pitanjima, prikazuju finansijsko stanje "Naš stan" a.d., Beograd na dan 31. decembra 2010. godine, kao i rezultat njegovog poslovanja i tokove gotovine za poslovnu godinu završenu na taj dan, u skladu sa računovodstvenim propisima važećim u Republici Srbiji i računovodstvenim politikama obelodanjenim u napomenama uz finansijske izveštaje.</t>
    </r>
  </si>
  <si>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</si>
  <si>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Нема</t>
  </si>
  <si>
    <t>V МЕСТО И ВРЕМЕ ГДЕ СЕ МОЖЕ ИЗВРШИТИ УВИД У ФИНАНСИЈСКЕ ИЗВЕШТАЈЕ И ИЗВЕШТАЈ РЕВИЗОРА</t>
  </si>
  <si>
    <t>Увид се може извршити сваког радног дана од 8 до 16 часова у седишту друштва.</t>
  </si>
  <si>
    <t>Адреса веб сајта на којем ће извод бити објављен: www.a-nasstan.com</t>
  </si>
  <si>
    <t>Директор</t>
  </si>
  <si>
    <t>Rade Todorović</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</si>
</sst>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8">
    <font>
      <sz val="10"/>
      <name val="Arial"/>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8"/>
      <name val="Arial"/>
      <family val="2"/>
    </font>
    <font>
      <sz val="7"/>
      <name val="Arial"/>
      <family val="2"/>
    </font>
    <font>
      <b/>
      <u val="single"/>
      <sz val="8"/>
      <name val="Arial"/>
      <family val="2"/>
    </font>
    <font>
      <u val="single"/>
      <sz val="8"/>
      <name val="Arial"/>
      <family val="2"/>
    </font>
    <font>
      <sz val="8"/>
      <name val="ARial"/>
      <family val="2"/>
    </font>
    <font>
      <i/>
      <sz val="8"/>
      <color indexed="8"/>
      <name val="ARial"/>
      <family val="2"/>
    </font>
    <font>
      <sz val="8"/>
      <color indexed="8"/>
      <name val="ARial"/>
      <family val="2"/>
    </font>
    <font>
      <sz val="8"/>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horizontal="right" vertical="center"/>
    </xf>
    <xf numFmtId="0" fontId="1" fillId="0" borderId="11" xfId="0" applyFont="1" applyBorder="1" applyAlignment="1">
      <alignment vertical="center"/>
    </xf>
    <xf numFmtId="0" fontId="0" fillId="0" borderId="11" xfId="0" applyBorder="1" applyAlignment="1">
      <alignment/>
    </xf>
    <xf numFmtId="0" fontId="6" fillId="0" borderId="11" xfId="0" applyFont="1" applyBorder="1" applyAlignment="1">
      <alignment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1" fillId="0" borderId="0" xfId="0" applyFont="1" applyBorder="1" applyAlignment="1">
      <alignment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0" fillId="0" borderId="16" xfId="0" applyBorder="1" applyAlignment="1">
      <alignment horizontal="center" vertical="top"/>
    </xf>
    <xf numFmtId="0" fontId="0" fillId="0" borderId="18" xfId="0" applyBorder="1" applyAlignment="1">
      <alignment horizontal="center" vertical="top"/>
    </xf>
    <xf numFmtId="0" fontId="7" fillId="0" borderId="11" xfId="0" applyFont="1" applyBorder="1" applyAlignment="1">
      <alignment horizontal="center" vertical="top" wrapText="1"/>
    </xf>
    <xf numFmtId="0" fontId="1" fillId="0" borderId="11"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7" fillId="0" borderId="0" xfId="0" applyFont="1" applyBorder="1" applyAlignment="1">
      <alignment vertical="top" wrapText="1"/>
    </xf>
    <xf numFmtId="0" fontId="7" fillId="0" borderId="0" xfId="0" applyFont="1" applyBorder="1" applyAlignment="1">
      <alignment vertical="top"/>
    </xf>
    <xf numFmtId="0" fontId="0" fillId="0" borderId="0" xfId="0" applyBorder="1" applyAlignment="1">
      <alignment/>
    </xf>
    <xf numFmtId="0" fontId="8" fillId="0" borderId="0" xfId="0" applyFont="1" applyBorder="1" applyAlignment="1">
      <alignment horizontal="justify" vertical="center" wrapText="1"/>
    </xf>
    <xf numFmtId="0" fontId="1" fillId="0" borderId="0" xfId="0" applyFont="1" applyBorder="1" applyAlignment="1">
      <alignment horizontal="justify" vertical="center"/>
    </xf>
    <xf numFmtId="0" fontId="6" fillId="0" borderId="0" xfId="0" applyFont="1" applyBorder="1" applyAlignment="1">
      <alignment horizontal="justify" vertical="center" wrapText="1"/>
    </xf>
    <xf numFmtId="0" fontId="13" fillId="0" borderId="0" xfId="0" applyFont="1" applyBorder="1" applyAlignment="1">
      <alignment horizontal="justify" vertical="center"/>
    </xf>
    <xf numFmtId="0" fontId="13"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justify" vertical="center" wrapText="1"/>
    </xf>
    <xf numFmtId="0" fontId="2" fillId="0" borderId="0" xfId="0" applyFont="1" applyBorder="1" applyAlignment="1">
      <alignment horizontal="center"/>
    </xf>
    <xf numFmtId="0" fontId="3" fillId="0" borderId="0" xfId="0" applyFont="1" applyBorder="1" applyAlignment="1">
      <alignment horizontal="center"/>
    </xf>
    <xf numFmtId="0" fontId="2" fillId="0" borderId="17"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49" fontId="1" fillId="0" borderId="11" xfId="0" applyNumberFormat="1"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Border="1" applyAlignment="1">
      <alignment horizontal="right" vertical="center"/>
    </xf>
    <xf numFmtId="0" fontId="1"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xf>
    <xf numFmtId="0" fontId="5" fillId="0" borderId="17" xfId="0" applyFont="1" applyBorder="1" applyAlignment="1">
      <alignment horizontal="center" wrapText="1"/>
    </xf>
    <xf numFmtId="0" fontId="5" fillId="0" borderId="0" xfId="0" applyFont="1" applyBorder="1" applyAlignment="1">
      <alignment horizont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7" fillId="0" borderId="19" xfId="0" applyFont="1" applyBorder="1" applyAlignment="1">
      <alignment horizontal="center" vertical="top" wrapText="1"/>
    </xf>
    <xf numFmtId="0" fontId="8"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wrapText="1"/>
    </xf>
    <xf numFmtId="0" fontId="6" fillId="0" borderId="0" xfId="0" applyFont="1" applyBorder="1" applyAlignment="1">
      <alignment horizontal="left" vertical="center" wrapText="1"/>
    </xf>
    <xf numFmtId="0" fontId="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9"/>
  <sheetViews>
    <sheetView tabSelected="1" zoomScale="160" zoomScaleNormal="160" zoomScaleSheetLayoutView="100" zoomScalePageLayoutView="0" workbookViewId="0" topLeftCell="A82">
      <selection activeCell="K90" sqref="K90"/>
    </sheetView>
  </sheetViews>
  <sheetFormatPr defaultColWidth="9.140625" defaultRowHeight="12.75"/>
  <cols>
    <col min="1" max="1" width="11.28125" style="0" customWidth="1"/>
  </cols>
  <sheetData>
    <row r="1" spans="1:10" ht="33" customHeight="1">
      <c r="A1" s="38" t="s">
        <v>0</v>
      </c>
      <c r="B1" s="38"/>
      <c r="C1" s="38"/>
      <c r="D1" s="38"/>
      <c r="E1" s="38"/>
      <c r="F1" s="38"/>
      <c r="G1" s="38"/>
      <c r="H1" s="38"/>
      <c r="I1" s="38"/>
      <c r="J1" s="38"/>
    </row>
    <row r="2" spans="1:10" ht="12.75">
      <c r="A2" s="39" t="s">
        <v>1</v>
      </c>
      <c r="B2" s="39"/>
      <c r="C2" s="39"/>
      <c r="D2" s="39"/>
      <c r="E2" s="39"/>
      <c r="F2" s="39"/>
      <c r="G2" s="39"/>
      <c r="H2" s="39"/>
      <c r="I2" s="39"/>
      <c r="J2" s="39"/>
    </row>
    <row r="3" spans="1:10" ht="12.75">
      <c r="A3" s="40" t="s">
        <v>2</v>
      </c>
      <c r="B3" s="40"/>
      <c r="C3" s="40"/>
      <c r="D3" s="40"/>
      <c r="E3" s="40"/>
      <c r="F3" s="40"/>
      <c r="G3" s="40"/>
      <c r="H3" s="40"/>
      <c r="I3" s="40"/>
      <c r="J3" s="40"/>
    </row>
    <row r="4" spans="1:10" ht="12.75">
      <c r="A4" s="1"/>
      <c r="B4" s="1"/>
      <c r="C4" s="1"/>
      <c r="D4" s="1"/>
      <c r="E4" s="1"/>
      <c r="F4" s="1"/>
      <c r="G4" s="1"/>
      <c r="H4" s="1"/>
      <c r="I4" s="2"/>
      <c r="J4" s="2"/>
    </row>
    <row r="5" spans="1:10" ht="12.75">
      <c r="A5" s="41" t="s">
        <v>3</v>
      </c>
      <c r="B5" s="41"/>
      <c r="C5" s="41"/>
      <c r="D5" s="41"/>
      <c r="E5" s="41"/>
      <c r="F5" s="41"/>
      <c r="G5" s="41"/>
      <c r="H5" s="41"/>
      <c r="I5" s="41"/>
      <c r="J5" s="41"/>
    </row>
    <row r="6" spans="1:10" ht="12.75">
      <c r="A6" s="42" t="s">
        <v>4</v>
      </c>
      <c r="B6" s="42"/>
      <c r="C6" s="43" t="s">
        <v>5</v>
      </c>
      <c r="D6" s="43"/>
      <c r="E6" s="43"/>
      <c r="F6" s="43"/>
      <c r="G6" s="42" t="s">
        <v>6</v>
      </c>
      <c r="H6" s="42"/>
      <c r="I6" s="44" t="s">
        <v>7</v>
      </c>
      <c r="J6" s="44"/>
    </row>
    <row r="7" spans="1:10" ht="12.75">
      <c r="A7" s="42" t="s">
        <v>8</v>
      </c>
      <c r="B7" s="42"/>
      <c r="C7" s="43" t="s">
        <v>9</v>
      </c>
      <c r="D7" s="43"/>
      <c r="E7" s="43"/>
      <c r="F7" s="43"/>
      <c r="G7" s="42" t="s">
        <v>10</v>
      </c>
      <c r="H7" s="42"/>
      <c r="I7" s="43">
        <v>101020590</v>
      </c>
      <c r="J7" s="43"/>
    </row>
    <row r="8" spans="1:10" ht="7.5" customHeight="1">
      <c r="A8" s="3"/>
      <c r="B8" s="3"/>
      <c r="C8" s="4"/>
      <c r="D8" s="4"/>
      <c r="E8" s="5"/>
      <c r="F8" s="5"/>
      <c r="G8" s="6"/>
      <c r="H8" s="6"/>
      <c r="I8" s="5"/>
      <c r="J8" s="5"/>
    </row>
    <row r="9" spans="1:10" ht="12.75">
      <c r="A9" s="45" t="s">
        <v>11</v>
      </c>
      <c r="B9" s="45"/>
      <c r="C9" s="45"/>
      <c r="D9" s="45"/>
      <c r="E9" s="45"/>
      <c r="F9" s="45"/>
      <c r="G9" s="45"/>
      <c r="H9" s="45"/>
      <c r="I9" s="45"/>
      <c r="J9" s="45"/>
    </row>
    <row r="10" spans="1:10" ht="4.5" customHeight="1">
      <c r="A10" s="7"/>
      <c r="B10" s="7"/>
      <c r="C10" s="7"/>
      <c r="D10" s="7"/>
      <c r="E10" s="7"/>
      <c r="F10" s="7"/>
      <c r="G10" s="7"/>
      <c r="H10" s="7"/>
      <c r="I10" s="7"/>
      <c r="J10" s="7"/>
    </row>
    <row r="11" spans="1:10" ht="12.75">
      <c r="A11" s="46" t="s">
        <v>12</v>
      </c>
      <c r="B11" s="46"/>
      <c r="C11" s="46"/>
      <c r="D11" s="46"/>
      <c r="E11" s="46"/>
      <c r="F11" s="46"/>
      <c r="G11" s="46"/>
      <c r="H11" s="46"/>
      <c r="I11" s="46"/>
      <c r="J11" s="46"/>
    </row>
    <row r="12" spans="1:10" ht="12.75">
      <c r="A12" s="47" t="s">
        <v>13</v>
      </c>
      <c r="B12" s="47"/>
      <c r="C12" s="47"/>
      <c r="D12" s="8" t="s">
        <v>14</v>
      </c>
      <c r="E12" s="8">
        <v>2010</v>
      </c>
      <c r="F12" s="47" t="s">
        <v>15</v>
      </c>
      <c r="G12" s="47"/>
      <c r="H12" s="47"/>
      <c r="I12" s="8" t="s">
        <v>14</v>
      </c>
      <c r="J12" s="8">
        <v>2010</v>
      </c>
    </row>
    <row r="13" spans="1:10" ht="12.75">
      <c r="A13" s="48" t="s">
        <v>16</v>
      </c>
      <c r="B13" s="48"/>
      <c r="C13" s="48"/>
      <c r="D13" s="9">
        <f>SUM(D14:D21)</f>
        <v>88349</v>
      </c>
      <c r="E13" s="9">
        <f>SUM(E14:E21)</f>
        <v>87051</v>
      </c>
      <c r="F13" s="48" t="s">
        <v>17</v>
      </c>
      <c r="G13" s="48"/>
      <c r="H13" s="48"/>
      <c r="I13" s="9">
        <f>I14+I16+I20-I21</f>
        <v>82356</v>
      </c>
      <c r="J13" s="9">
        <f>J14+J16+J20-J21</f>
        <v>82566</v>
      </c>
    </row>
    <row r="14" spans="1:10" ht="12.75">
      <c r="A14" s="49" t="s">
        <v>18</v>
      </c>
      <c r="B14" s="49"/>
      <c r="C14" s="49"/>
      <c r="D14" s="9"/>
      <c r="E14" s="9"/>
      <c r="F14" s="50" t="s">
        <v>19</v>
      </c>
      <c r="G14" s="50"/>
      <c r="H14" s="50"/>
      <c r="I14" s="9">
        <v>81390</v>
      </c>
      <c r="J14" s="9">
        <v>81390</v>
      </c>
    </row>
    <row r="15" spans="1:10" ht="12.75">
      <c r="A15" s="50" t="s">
        <v>20</v>
      </c>
      <c r="B15" s="50"/>
      <c r="C15" s="50"/>
      <c r="D15" s="9"/>
      <c r="E15" s="9"/>
      <c r="F15" s="49" t="s">
        <v>21</v>
      </c>
      <c r="G15" s="49"/>
      <c r="H15" s="49"/>
      <c r="I15" s="9"/>
      <c r="J15" s="9"/>
    </row>
    <row r="16" spans="1:10" ht="12.75">
      <c r="A16" s="49" t="s">
        <v>22</v>
      </c>
      <c r="B16" s="49"/>
      <c r="C16" s="49"/>
      <c r="D16" s="9">
        <v>440</v>
      </c>
      <c r="E16" s="9">
        <v>288</v>
      </c>
      <c r="F16" s="49" t="s">
        <v>23</v>
      </c>
      <c r="G16" s="49"/>
      <c r="H16" s="49"/>
      <c r="I16" s="9">
        <v>180</v>
      </c>
      <c r="J16" s="9">
        <v>180</v>
      </c>
    </row>
    <row r="17" spans="1:10" ht="12.75" customHeight="1">
      <c r="A17" s="51" t="s">
        <v>24</v>
      </c>
      <c r="B17" s="51"/>
      <c r="C17" s="51"/>
      <c r="D17" s="52">
        <v>87909</v>
      </c>
      <c r="E17" s="52">
        <v>86763</v>
      </c>
      <c r="F17" s="49" t="s">
        <v>25</v>
      </c>
      <c r="G17" s="49"/>
      <c r="H17" s="49"/>
      <c r="I17" s="9"/>
      <c r="J17" s="9"/>
    </row>
    <row r="18" spans="1:10" ht="24" customHeight="1">
      <c r="A18" s="51"/>
      <c r="B18" s="51"/>
      <c r="C18" s="51"/>
      <c r="D18" s="52"/>
      <c r="E18" s="52"/>
      <c r="F18" s="53" t="s">
        <v>26</v>
      </c>
      <c r="G18" s="53"/>
      <c r="H18" s="53"/>
      <c r="I18" s="9"/>
      <c r="J18" s="9"/>
    </row>
    <row r="19" spans="1:10" ht="22.5" customHeight="1">
      <c r="A19" s="51"/>
      <c r="B19" s="51"/>
      <c r="C19" s="51"/>
      <c r="D19" s="52"/>
      <c r="E19" s="52"/>
      <c r="F19" s="53" t="s">
        <v>27</v>
      </c>
      <c r="G19" s="53"/>
      <c r="H19" s="53"/>
      <c r="I19" s="9"/>
      <c r="J19" s="9"/>
    </row>
    <row r="20" spans="1:10" ht="12.75">
      <c r="A20" s="51"/>
      <c r="B20" s="51"/>
      <c r="C20" s="51"/>
      <c r="D20" s="52"/>
      <c r="E20" s="52"/>
      <c r="F20" s="49" t="s">
        <v>28</v>
      </c>
      <c r="G20" s="49"/>
      <c r="H20" s="49"/>
      <c r="I20" s="9">
        <v>786</v>
      </c>
      <c r="J20" s="9">
        <v>996</v>
      </c>
    </row>
    <row r="21" spans="1:10" ht="12.75">
      <c r="A21" s="49" t="s">
        <v>29</v>
      </c>
      <c r="B21" s="49"/>
      <c r="C21" s="49"/>
      <c r="D21" s="9"/>
      <c r="E21" s="9"/>
      <c r="F21" s="49" t="s">
        <v>30</v>
      </c>
      <c r="G21" s="49"/>
      <c r="H21" s="49"/>
      <c r="I21" s="9"/>
      <c r="J21" s="9"/>
    </row>
    <row r="22" spans="1:10" ht="12.75">
      <c r="A22" s="48" t="s">
        <v>31</v>
      </c>
      <c r="B22" s="48"/>
      <c r="C22" s="48"/>
      <c r="D22" s="9">
        <f>SUM(D23:D26)</f>
        <v>11073</v>
      </c>
      <c r="E22" s="9">
        <f>SUM(E23:E26)</f>
        <v>29477</v>
      </c>
      <c r="F22" s="49" t="s">
        <v>32</v>
      </c>
      <c r="G22" s="49"/>
      <c r="H22" s="49"/>
      <c r="I22" s="9"/>
      <c r="J22" s="9"/>
    </row>
    <row r="23" spans="1:10" ht="12.75" customHeight="1">
      <c r="A23" s="49" t="s">
        <v>33</v>
      </c>
      <c r="B23" s="49"/>
      <c r="C23" s="49"/>
      <c r="D23" s="9">
        <v>157</v>
      </c>
      <c r="E23" s="9">
        <v>43</v>
      </c>
      <c r="F23" s="54" t="s">
        <v>34</v>
      </c>
      <c r="G23" s="54"/>
      <c r="H23" s="54"/>
      <c r="I23" s="52">
        <f>SUM(I25:I28)</f>
        <v>17066</v>
      </c>
      <c r="J23" s="52">
        <f>SUM(J25:J28)</f>
        <v>33962</v>
      </c>
    </row>
    <row r="24" spans="1:10" ht="28.5" customHeight="1">
      <c r="A24" s="53" t="s">
        <v>35</v>
      </c>
      <c r="B24" s="53"/>
      <c r="C24" s="53"/>
      <c r="D24" s="9"/>
      <c r="E24" s="9"/>
      <c r="F24" s="54"/>
      <c r="G24" s="54"/>
      <c r="H24" s="54"/>
      <c r="I24" s="52"/>
      <c r="J24" s="52"/>
    </row>
    <row r="25" spans="1:10" ht="12.75">
      <c r="A25" s="49" t="s">
        <v>36</v>
      </c>
      <c r="B25" s="49"/>
      <c r="C25" s="49"/>
      <c r="D25" s="9">
        <v>10916</v>
      </c>
      <c r="E25" s="9">
        <v>29434</v>
      </c>
      <c r="F25" s="49" t="s">
        <v>37</v>
      </c>
      <c r="G25" s="49"/>
      <c r="H25" s="49"/>
      <c r="I25" s="9"/>
      <c r="J25" s="9"/>
    </row>
    <row r="26" spans="1:10" ht="12.75">
      <c r="A26" s="49" t="s">
        <v>38</v>
      </c>
      <c r="B26" s="49"/>
      <c r="C26" s="49"/>
      <c r="D26" s="9"/>
      <c r="E26" s="9"/>
      <c r="F26" s="49" t="s">
        <v>39</v>
      </c>
      <c r="G26" s="49"/>
      <c r="H26" s="49"/>
      <c r="I26" s="9"/>
      <c r="J26" s="9"/>
    </row>
    <row r="27" spans="1:10" ht="12.75">
      <c r="A27" s="48" t="s">
        <v>40</v>
      </c>
      <c r="B27" s="48"/>
      <c r="C27" s="48"/>
      <c r="D27" s="9">
        <f>SUM(D13+D22)</f>
        <v>99422</v>
      </c>
      <c r="E27" s="9">
        <f>SUM(E13+E22)</f>
        <v>116528</v>
      </c>
      <c r="F27" s="49" t="s">
        <v>41</v>
      </c>
      <c r="G27" s="49"/>
      <c r="H27" s="49"/>
      <c r="I27" s="9">
        <v>15547</v>
      </c>
      <c r="J27" s="9">
        <v>32306</v>
      </c>
    </row>
    <row r="28" spans="1:10" ht="12.75">
      <c r="A28" s="48" t="s">
        <v>42</v>
      </c>
      <c r="B28" s="48"/>
      <c r="C28" s="48"/>
      <c r="D28" s="9"/>
      <c r="E28" s="9"/>
      <c r="F28" s="49" t="s">
        <v>43</v>
      </c>
      <c r="G28" s="49"/>
      <c r="H28" s="49"/>
      <c r="I28" s="9">
        <v>1519</v>
      </c>
      <c r="J28" s="9">
        <v>1656</v>
      </c>
    </row>
    <row r="29" spans="1:10" ht="12.75">
      <c r="A29" s="48" t="s">
        <v>44</v>
      </c>
      <c r="B29" s="48"/>
      <c r="C29" s="48"/>
      <c r="D29" s="9">
        <f>D27</f>
        <v>99422</v>
      </c>
      <c r="E29" s="9">
        <f>E27</f>
        <v>116528</v>
      </c>
      <c r="F29" s="55" t="s">
        <v>45</v>
      </c>
      <c r="G29" s="55"/>
      <c r="H29" s="55"/>
      <c r="I29" s="52">
        <f>SUM(I13+I23)</f>
        <v>99422</v>
      </c>
      <c r="J29" s="52">
        <f>SUM(J13+J23)</f>
        <v>116528</v>
      </c>
    </row>
    <row r="30" spans="1:10" ht="12.75">
      <c r="A30" s="48" t="s">
        <v>46</v>
      </c>
      <c r="B30" s="48"/>
      <c r="C30" s="48"/>
      <c r="D30" s="9"/>
      <c r="E30" s="9"/>
      <c r="F30" s="55"/>
      <c r="G30" s="55"/>
      <c r="H30" s="55"/>
      <c r="I30" s="52"/>
      <c r="J30" s="52"/>
    </row>
    <row r="31" spans="6:10" ht="12.75">
      <c r="F31" s="56" t="s">
        <v>47</v>
      </c>
      <c r="G31" s="56"/>
      <c r="H31" s="56"/>
      <c r="I31" s="11"/>
      <c r="J31" s="11"/>
    </row>
    <row r="33" spans="1:10" ht="12.75" customHeight="1">
      <c r="A33" s="57" t="s">
        <v>48</v>
      </c>
      <c r="B33" s="57"/>
      <c r="C33" s="57"/>
      <c r="D33" s="57"/>
      <c r="E33" s="57"/>
      <c r="F33" s="58" t="s">
        <v>49</v>
      </c>
      <c r="G33" s="58"/>
      <c r="H33" s="58"/>
      <c r="I33" s="58"/>
      <c r="J33" s="58"/>
    </row>
    <row r="34" spans="1:10" ht="12.75">
      <c r="A34" s="57"/>
      <c r="B34" s="57"/>
      <c r="C34" s="57"/>
      <c r="D34" s="57"/>
      <c r="E34" s="57"/>
      <c r="F34" s="58"/>
      <c r="G34" s="58"/>
      <c r="H34" s="58"/>
      <c r="I34" s="58"/>
      <c r="J34" s="58"/>
    </row>
    <row r="35" spans="1:10" ht="12.75" customHeight="1">
      <c r="A35" s="59" t="s">
        <v>50</v>
      </c>
      <c r="B35" s="59"/>
      <c r="C35" s="59"/>
      <c r="D35" s="60" t="s">
        <v>14</v>
      </c>
      <c r="E35" s="60">
        <v>2010</v>
      </c>
      <c r="F35" s="54" t="s">
        <v>51</v>
      </c>
      <c r="G35" s="54"/>
      <c r="H35" s="54"/>
      <c r="I35" s="60" t="s">
        <v>14</v>
      </c>
      <c r="J35" s="60">
        <v>2010</v>
      </c>
    </row>
    <row r="36" spans="1:10" ht="12.75">
      <c r="A36" s="59"/>
      <c r="B36" s="59"/>
      <c r="C36" s="59"/>
      <c r="D36" s="60"/>
      <c r="E36" s="60"/>
      <c r="F36" s="54"/>
      <c r="G36" s="54"/>
      <c r="H36" s="54"/>
      <c r="I36" s="60"/>
      <c r="J36" s="60"/>
    </row>
    <row r="37" spans="1:10" ht="12.75">
      <c r="A37" s="59"/>
      <c r="B37" s="59"/>
      <c r="C37" s="59"/>
      <c r="D37" s="60"/>
      <c r="E37" s="60"/>
      <c r="F37" s="49" t="s">
        <v>52</v>
      </c>
      <c r="G37" s="49"/>
      <c r="H37" s="49"/>
      <c r="I37" s="10">
        <v>49969</v>
      </c>
      <c r="J37" s="10">
        <v>36080</v>
      </c>
    </row>
    <row r="38" spans="1:10" ht="12.75">
      <c r="A38" s="49" t="s">
        <v>53</v>
      </c>
      <c r="B38" s="49"/>
      <c r="C38" s="49"/>
      <c r="D38" s="9">
        <v>77008</v>
      </c>
      <c r="E38" s="9">
        <v>24697</v>
      </c>
      <c r="F38" s="49" t="s">
        <v>54</v>
      </c>
      <c r="G38" s="49"/>
      <c r="H38" s="49"/>
      <c r="I38" s="10">
        <v>48761</v>
      </c>
      <c r="J38" s="10">
        <v>35463</v>
      </c>
    </row>
    <row r="39" spans="1:10" ht="12.75">
      <c r="A39" s="49" t="s">
        <v>55</v>
      </c>
      <c r="B39" s="49"/>
      <c r="C39" s="49"/>
      <c r="D39" s="9">
        <v>63614</v>
      </c>
      <c r="E39" s="9">
        <v>39336</v>
      </c>
      <c r="F39" s="49" t="s">
        <v>56</v>
      </c>
      <c r="G39" s="49"/>
      <c r="H39" s="49"/>
      <c r="I39" s="10">
        <f>I37-I38</f>
        <v>1208</v>
      </c>
      <c r="J39" s="10">
        <f>J37-J38</f>
        <v>617</v>
      </c>
    </row>
    <row r="40" spans="1:10" ht="12.75">
      <c r="A40" s="61" t="s">
        <v>57</v>
      </c>
      <c r="B40" s="61"/>
      <c r="C40" s="61"/>
      <c r="D40" s="9">
        <f>D38-D39</f>
        <v>13394</v>
      </c>
      <c r="E40" s="9">
        <f>E38-E39</f>
        <v>-14639</v>
      </c>
      <c r="F40" s="49" t="s">
        <v>58</v>
      </c>
      <c r="G40" s="49"/>
      <c r="H40" s="49"/>
      <c r="I40" s="10">
        <v>463</v>
      </c>
      <c r="J40" s="10">
        <v>538</v>
      </c>
    </row>
    <row r="41" spans="1:10" ht="12.75" customHeight="1">
      <c r="A41" s="54" t="s">
        <v>59</v>
      </c>
      <c r="B41" s="54"/>
      <c r="C41" s="54"/>
      <c r="D41" s="52"/>
      <c r="E41" s="52"/>
      <c r="F41" s="49" t="s">
        <v>60</v>
      </c>
      <c r="G41" s="49"/>
      <c r="H41" s="49"/>
      <c r="I41" s="10">
        <v>1740</v>
      </c>
      <c r="J41" s="10">
        <v>806</v>
      </c>
    </row>
    <row r="42" spans="1:10" ht="12.75" customHeight="1">
      <c r="A42" s="54"/>
      <c r="B42" s="54"/>
      <c r="C42" s="54"/>
      <c r="D42" s="52"/>
      <c r="E42" s="52"/>
      <c r="F42" s="51" t="s">
        <v>61</v>
      </c>
      <c r="G42" s="51"/>
      <c r="H42" s="51"/>
      <c r="I42" s="10">
        <v>954</v>
      </c>
      <c r="J42" s="10"/>
    </row>
    <row r="43" spans="1:10" ht="12.75" customHeight="1">
      <c r="A43" s="51" t="s">
        <v>62</v>
      </c>
      <c r="B43" s="51"/>
      <c r="C43" s="51"/>
      <c r="D43" s="9"/>
      <c r="E43" s="9"/>
      <c r="F43" s="51" t="s">
        <v>63</v>
      </c>
      <c r="G43" s="51"/>
      <c r="H43" s="51"/>
      <c r="I43" s="10">
        <v>261</v>
      </c>
      <c r="J43" s="10">
        <v>2</v>
      </c>
    </row>
    <row r="44" spans="1:10" ht="24" customHeight="1">
      <c r="A44" s="51" t="s">
        <v>64</v>
      </c>
      <c r="B44" s="51"/>
      <c r="C44" s="51"/>
      <c r="D44" s="9"/>
      <c r="E44" s="9"/>
      <c r="F44" s="51" t="s">
        <v>65</v>
      </c>
      <c r="G44" s="51"/>
      <c r="H44" s="51"/>
      <c r="I44" s="12">
        <f>I39+I40-I41+I42-I43</f>
        <v>624</v>
      </c>
      <c r="J44" s="12">
        <f>J39+J40-J41+J42-J43</f>
        <v>347</v>
      </c>
    </row>
    <row r="45" spans="1:10" ht="23.25" customHeight="1">
      <c r="A45" s="49" t="s">
        <v>57</v>
      </c>
      <c r="B45" s="49"/>
      <c r="C45" s="49"/>
      <c r="D45" s="9"/>
      <c r="E45" s="9"/>
      <c r="F45" s="53" t="s">
        <v>66</v>
      </c>
      <c r="G45" s="53"/>
      <c r="H45" s="53"/>
      <c r="I45" s="12">
        <v>97</v>
      </c>
      <c r="J45" s="12"/>
    </row>
    <row r="46" spans="1:10" ht="12.75" customHeight="1">
      <c r="A46" s="54" t="s">
        <v>67</v>
      </c>
      <c r="B46" s="54"/>
      <c r="C46" s="54"/>
      <c r="D46" s="52"/>
      <c r="E46" s="52"/>
      <c r="F46" s="54" t="s">
        <v>68</v>
      </c>
      <c r="G46" s="54"/>
      <c r="H46" s="54"/>
      <c r="I46" s="49">
        <f>I44+I45</f>
        <v>721</v>
      </c>
      <c r="J46" s="49">
        <f>J44+J45</f>
        <v>347</v>
      </c>
    </row>
    <row r="47" spans="1:10" ht="12.75">
      <c r="A47" s="54"/>
      <c r="B47" s="54"/>
      <c r="C47" s="54"/>
      <c r="D47" s="52"/>
      <c r="E47" s="52"/>
      <c r="F47" s="54"/>
      <c r="G47" s="54"/>
      <c r="H47" s="54"/>
      <c r="I47" s="49"/>
      <c r="J47" s="49"/>
    </row>
    <row r="48" spans="1:10" ht="12.75" customHeight="1">
      <c r="A48" s="51" t="s">
        <v>69</v>
      </c>
      <c r="B48" s="51"/>
      <c r="C48" s="51"/>
      <c r="D48" s="9"/>
      <c r="E48" s="9">
        <v>15288</v>
      </c>
      <c r="F48" s="48" t="s">
        <v>70</v>
      </c>
      <c r="G48" s="48"/>
      <c r="H48" s="48"/>
      <c r="I48" s="10"/>
      <c r="J48" s="10"/>
    </row>
    <row r="49" spans="1:10" ht="21.75" customHeight="1">
      <c r="A49" s="51" t="s">
        <v>71</v>
      </c>
      <c r="B49" s="51"/>
      <c r="C49" s="51"/>
      <c r="D49" s="9">
        <v>13533</v>
      </c>
      <c r="E49" s="9"/>
      <c r="F49" s="59" t="s">
        <v>72</v>
      </c>
      <c r="G49" s="59"/>
      <c r="H49" s="59"/>
      <c r="I49" s="10">
        <v>-613</v>
      </c>
      <c r="J49" s="10">
        <v>-137</v>
      </c>
    </row>
    <row r="50" spans="1:10" ht="12.75">
      <c r="A50" s="49" t="s">
        <v>57</v>
      </c>
      <c r="B50" s="49"/>
      <c r="C50" s="49"/>
      <c r="D50" s="9">
        <f>D48-D49</f>
        <v>-13533</v>
      </c>
      <c r="E50" s="9">
        <f>E48-E49</f>
        <v>15288</v>
      </c>
      <c r="F50" s="55" t="s">
        <v>73</v>
      </c>
      <c r="G50" s="55"/>
      <c r="H50" s="55"/>
      <c r="I50" s="10">
        <f>I46+I49</f>
        <v>108</v>
      </c>
      <c r="J50" s="10">
        <f>J46+J49</f>
        <v>210</v>
      </c>
    </row>
    <row r="51" spans="1:10" ht="21" customHeight="1">
      <c r="A51" s="55" t="s">
        <v>74</v>
      </c>
      <c r="B51" s="55"/>
      <c r="C51" s="55"/>
      <c r="D51" s="9">
        <f>D38</f>
        <v>77008</v>
      </c>
      <c r="E51" s="9">
        <f>E38+E48</f>
        <v>39985</v>
      </c>
      <c r="F51" s="59" t="s">
        <v>75</v>
      </c>
      <c r="G51" s="59"/>
      <c r="H51" s="59"/>
      <c r="I51" s="10"/>
      <c r="J51" s="10"/>
    </row>
    <row r="52" spans="1:10" ht="33.75" customHeight="1">
      <c r="A52" s="55" t="s">
        <v>76</v>
      </c>
      <c r="B52" s="55"/>
      <c r="C52" s="55"/>
      <c r="D52" s="9">
        <f>D39+D49</f>
        <v>77147</v>
      </c>
      <c r="E52" s="9">
        <f>E39+E49</f>
        <v>39336</v>
      </c>
      <c r="F52" s="54" t="s">
        <v>77</v>
      </c>
      <c r="G52" s="54"/>
      <c r="H52" s="54"/>
      <c r="I52" s="10"/>
      <c r="J52" s="10"/>
    </row>
    <row r="53" spans="1:10" ht="12.75">
      <c r="A53" s="48" t="s">
        <v>78</v>
      </c>
      <c r="B53" s="48"/>
      <c r="C53" s="48"/>
      <c r="D53" s="9">
        <f>D51-D52</f>
        <v>-139</v>
      </c>
      <c r="E53" s="9">
        <f>E51-E52</f>
        <v>649</v>
      </c>
      <c r="F53" s="48" t="s">
        <v>79</v>
      </c>
      <c r="G53" s="48"/>
      <c r="H53" s="48"/>
      <c r="I53" s="10"/>
      <c r="J53" s="10"/>
    </row>
    <row r="54" spans="1:10" ht="12.75" customHeight="1">
      <c r="A54" s="54" t="s">
        <v>80</v>
      </c>
      <c r="B54" s="54"/>
      <c r="C54" s="54"/>
      <c r="D54" s="52">
        <v>390</v>
      </c>
      <c r="E54" s="52">
        <v>295</v>
      </c>
      <c r="F54" s="48" t="s">
        <v>81</v>
      </c>
      <c r="G54" s="48"/>
      <c r="H54" s="48"/>
      <c r="I54" s="10"/>
      <c r="J54" s="10"/>
    </row>
    <row r="55" spans="1:10" ht="22.5" customHeight="1">
      <c r="A55" s="54"/>
      <c r="B55" s="54"/>
      <c r="C55" s="54"/>
      <c r="D55" s="52"/>
      <c r="E55" s="52"/>
      <c r="F55" s="54" t="s">
        <v>82</v>
      </c>
      <c r="G55" s="54"/>
      <c r="H55" s="54"/>
      <c r="I55" s="10"/>
      <c r="J55" s="10"/>
    </row>
    <row r="56" spans="1:10" ht="12.75" customHeight="1">
      <c r="A56" s="54" t="s">
        <v>83</v>
      </c>
      <c r="B56" s="54"/>
      <c r="C56" s="54"/>
      <c r="D56" s="52">
        <v>44</v>
      </c>
      <c r="E56" s="52"/>
      <c r="F56" s="13"/>
      <c r="G56" s="14"/>
      <c r="H56" s="14"/>
      <c r="I56" s="15"/>
      <c r="J56" s="15"/>
    </row>
    <row r="57" spans="1:5" ht="12.75">
      <c r="A57" s="54"/>
      <c r="B57" s="54"/>
      <c r="C57" s="54"/>
      <c r="D57" s="52"/>
      <c r="E57" s="52"/>
    </row>
    <row r="58" spans="1:5" ht="12.75" customHeight="1">
      <c r="A58" s="54" t="s">
        <v>84</v>
      </c>
      <c r="B58" s="54"/>
      <c r="C58" s="54"/>
      <c r="D58" s="52">
        <f>D53+D54+D56</f>
        <v>295</v>
      </c>
      <c r="E58" s="52">
        <f>E53+E54+E56</f>
        <v>944</v>
      </c>
    </row>
    <row r="59" spans="1:5" ht="12.75">
      <c r="A59" s="54"/>
      <c r="B59" s="54"/>
      <c r="C59" s="54"/>
      <c r="D59" s="52"/>
      <c r="E59" s="52"/>
    </row>
    <row r="60" ht="14.25" customHeight="1"/>
    <row r="61" spans="1:10" ht="12.75">
      <c r="A61" s="46" t="s">
        <v>85</v>
      </c>
      <c r="B61" s="46"/>
      <c r="C61" s="46"/>
      <c r="D61" s="46"/>
      <c r="E61" s="46"/>
      <c r="F61" s="46"/>
      <c r="G61" s="46"/>
      <c r="H61" s="46"/>
      <c r="I61" s="46"/>
      <c r="J61" s="46"/>
    </row>
    <row r="62" ht="7.5" customHeight="1"/>
    <row r="63" spans="1:10" ht="12.75" customHeight="1">
      <c r="A63" s="16"/>
      <c r="B63" s="17"/>
      <c r="C63" s="62">
        <v>2009</v>
      </c>
      <c r="D63" s="62"/>
      <c r="E63" s="62"/>
      <c r="F63" s="62"/>
      <c r="G63" s="62">
        <v>2010</v>
      </c>
      <c r="H63" s="62"/>
      <c r="I63" s="62"/>
      <c r="J63" s="62"/>
    </row>
    <row r="64" spans="1:10" ht="12.75">
      <c r="A64" s="18"/>
      <c r="B64" s="19"/>
      <c r="C64" s="20"/>
      <c r="D64" s="21"/>
      <c r="E64" s="21"/>
      <c r="F64" s="22"/>
      <c r="G64" s="20"/>
      <c r="H64" s="21"/>
      <c r="I64" s="21"/>
      <c r="J64" s="22"/>
    </row>
    <row r="65" spans="1:10" ht="19.5">
      <c r="A65" s="23"/>
      <c r="B65" s="24"/>
      <c r="C65" s="25" t="s">
        <v>86</v>
      </c>
      <c r="D65" s="25" t="s">
        <v>87</v>
      </c>
      <c r="E65" s="25" t="s">
        <v>88</v>
      </c>
      <c r="F65" s="25" t="s">
        <v>89</v>
      </c>
      <c r="G65" s="25" t="s">
        <v>86</v>
      </c>
      <c r="H65" s="25" t="s">
        <v>87</v>
      </c>
      <c r="I65" s="25" t="s">
        <v>88</v>
      </c>
      <c r="J65" s="25" t="s">
        <v>89</v>
      </c>
    </row>
    <row r="66" spans="1:10" ht="12.75" customHeight="1">
      <c r="A66" s="53" t="s">
        <v>90</v>
      </c>
      <c r="B66" s="53"/>
      <c r="C66" s="26">
        <v>81295</v>
      </c>
      <c r="D66" s="27"/>
      <c r="E66" s="27"/>
      <c r="F66" s="27">
        <f>C66</f>
        <v>81295</v>
      </c>
      <c r="G66" s="27">
        <v>81295</v>
      </c>
      <c r="H66" s="27"/>
      <c r="I66" s="27"/>
      <c r="J66" s="27">
        <f>G66+H66-I66</f>
        <v>81295</v>
      </c>
    </row>
    <row r="67" spans="1:10" ht="12.75" customHeight="1">
      <c r="A67" s="53" t="s">
        <v>91</v>
      </c>
      <c r="B67" s="53"/>
      <c r="C67" s="26">
        <v>95</v>
      </c>
      <c r="D67" s="27"/>
      <c r="E67" s="27"/>
      <c r="F67" s="27">
        <f>C67</f>
        <v>95</v>
      </c>
      <c r="G67" s="27">
        <v>95</v>
      </c>
      <c r="H67" s="27"/>
      <c r="I67" s="27"/>
      <c r="J67" s="27">
        <f>G67+H67-I67</f>
        <v>95</v>
      </c>
    </row>
    <row r="68" spans="1:10" ht="21.75" customHeight="1">
      <c r="A68" s="53" t="s">
        <v>92</v>
      </c>
      <c r="B68" s="53"/>
      <c r="C68" s="26"/>
      <c r="D68" s="28"/>
      <c r="E68" s="28"/>
      <c r="F68" s="27"/>
      <c r="G68" s="27"/>
      <c r="H68" s="28"/>
      <c r="I68" s="28"/>
      <c r="J68" s="27"/>
    </row>
    <row r="69" spans="1:10" ht="12.75" customHeight="1">
      <c r="A69" s="53" t="s">
        <v>93</v>
      </c>
      <c r="B69" s="53"/>
      <c r="C69" s="26"/>
      <c r="D69" s="28"/>
      <c r="E69" s="28"/>
      <c r="F69" s="27"/>
      <c r="G69" s="27"/>
      <c r="H69" s="28"/>
      <c r="I69" s="28"/>
      <c r="J69" s="27"/>
    </row>
    <row r="70" spans="1:10" ht="12.75" customHeight="1">
      <c r="A70" s="53" t="s">
        <v>94</v>
      </c>
      <c r="B70" s="53"/>
      <c r="C70" s="26">
        <v>180</v>
      </c>
      <c r="D70" s="28"/>
      <c r="E70" s="28"/>
      <c r="F70" s="27">
        <f>C70</f>
        <v>180</v>
      </c>
      <c r="G70" s="27">
        <v>180</v>
      </c>
      <c r="H70" s="28"/>
      <c r="I70" s="28"/>
      <c r="J70" s="27">
        <f>G70+H70-I70</f>
        <v>180</v>
      </c>
    </row>
    <row r="71" spans="1:10" ht="12.75" customHeight="1">
      <c r="A71" s="53" t="s">
        <v>95</v>
      </c>
      <c r="B71" s="53"/>
      <c r="C71" s="26"/>
      <c r="D71" s="28"/>
      <c r="E71" s="28"/>
      <c r="F71" s="27"/>
      <c r="G71" s="27"/>
      <c r="H71" s="28"/>
      <c r="I71" s="28"/>
      <c r="J71" s="27"/>
    </row>
    <row r="72" spans="1:10" ht="21.75" customHeight="1">
      <c r="A72" s="53" t="s">
        <v>96</v>
      </c>
      <c r="B72" s="53"/>
      <c r="C72" s="26"/>
      <c r="D72" s="28"/>
      <c r="E72" s="28"/>
      <c r="F72" s="27"/>
      <c r="G72" s="27"/>
      <c r="H72" s="28"/>
      <c r="I72" s="28"/>
      <c r="J72" s="27"/>
    </row>
    <row r="73" spans="1:10" ht="21.75" customHeight="1">
      <c r="A73" s="53" t="s">
        <v>97</v>
      </c>
      <c r="B73" s="53"/>
      <c r="C73" s="26"/>
      <c r="D73" s="28"/>
      <c r="E73" s="28"/>
      <c r="F73" s="27"/>
      <c r="G73" s="27"/>
      <c r="H73" s="28"/>
      <c r="I73" s="28"/>
      <c r="J73" s="27"/>
    </row>
    <row r="74" spans="1:10" ht="12.75" customHeight="1">
      <c r="A74" s="53" t="s">
        <v>98</v>
      </c>
      <c r="B74" s="53"/>
      <c r="C74" s="26">
        <v>3278</v>
      </c>
      <c r="D74" s="28">
        <v>108</v>
      </c>
      <c r="E74" s="28">
        <v>2600</v>
      </c>
      <c r="F74" s="27">
        <v>786</v>
      </c>
      <c r="G74" s="27">
        <v>786</v>
      </c>
      <c r="H74" s="28">
        <v>210</v>
      </c>
      <c r="I74" s="28"/>
      <c r="J74" s="27">
        <f>G74+H74-I74</f>
        <v>996</v>
      </c>
    </row>
    <row r="75" spans="1:10" ht="19.5" customHeight="1">
      <c r="A75" s="53" t="s">
        <v>99</v>
      </c>
      <c r="B75" s="53"/>
      <c r="C75" s="26">
        <v>2600</v>
      </c>
      <c r="D75" s="28"/>
      <c r="E75" s="28">
        <v>2600</v>
      </c>
      <c r="F75" s="27"/>
      <c r="G75" s="27"/>
      <c r="H75" s="28"/>
      <c r="I75" s="28"/>
      <c r="J75" s="27"/>
    </row>
    <row r="76" spans="1:10" ht="21.75" customHeight="1">
      <c r="A76" s="53" t="s">
        <v>100</v>
      </c>
      <c r="B76" s="53"/>
      <c r="C76" s="26"/>
      <c r="D76" s="28"/>
      <c r="E76" s="28"/>
      <c r="F76" s="27"/>
      <c r="G76" s="27"/>
      <c r="H76" s="28"/>
      <c r="I76" s="28"/>
      <c r="J76" s="27"/>
    </row>
    <row r="77" spans="1:10" ht="12.75" customHeight="1">
      <c r="A77" s="53" t="s">
        <v>101</v>
      </c>
      <c r="B77" s="53"/>
      <c r="C77" s="26">
        <v>82248</v>
      </c>
      <c r="D77" s="28">
        <v>108</v>
      </c>
      <c r="E77" s="28"/>
      <c r="F77" s="28">
        <f>F66+F67+F70+F74-F75</f>
        <v>82356</v>
      </c>
      <c r="G77" s="28">
        <f>G66+G67+G70+G74-G75</f>
        <v>82356</v>
      </c>
      <c r="H77" s="28">
        <f>H66+H67+H70+H74-H75</f>
        <v>210</v>
      </c>
      <c r="I77" s="28"/>
      <c r="J77" s="27">
        <f>G77+H77-I77</f>
        <v>82566</v>
      </c>
    </row>
    <row r="78" spans="1:10" ht="19.5" customHeight="1">
      <c r="A78" s="53" t="s">
        <v>102</v>
      </c>
      <c r="B78" s="53"/>
      <c r="C78" s="26"/>
      <c r="D78" s="28"/>
      <c r="E78" s="28"/>
      <c r="F78" s="28"/>
      <c r="G78" s="28"/>
      <c r="H78" s="28"/>
      <c r="I78" s="28"/>
      <c r="J78" s="27"/>
    </row>
    <row r="79" spans="1:10" ht="14.25" customHeight="1">
      <c r="A79" s="29"/>
      <c r="B79" s="30"/>
      <c r="C79" s="31"/>
      <c r="D79" s="31"/>
      <c r="E79" s="31"/>
      <c r="F79" s="31"/>
      <c r="G79" s="31"/>
      <c r="H79" s="31"/>
      <c r="I79" s="31"/>
      <c r="J79" s="31"/>
    </row>
    <row r="80" spans="1:10" ht="115.5" customHeight="1">
      <c r="A80" s="63" t="s">
        <v>103</v>
      </c>
      <c r="B80" s="63"/>
      <c r="C80" s="63"/>
      <c r="D80" s="63"/>
      <c r="E80" s="63"/>
      <c r="F80" s="63"/>
      <c r="G80" s="63"/>
      <c r="H80" s="63"/>
      <c r="I80" s="63"/>
      <c r="J80" s="63"/>
    </row>
    <row r="81" spans="1:10" ht="3.75" customHeight="1">
      <c r="A81" s="32"/>
      <c r="B81" s="33"/>
      <c r="C81" s="33"/>
      <c r="D81" s="33"/>
      <c r="E81" s="33"/>
      <c r="F81" s="33"/>
      <c r="G81" s="33"/>
      <c r="H81" s="33"/>
      <c r="I81" s="33"/>
      <c r="J81" s="33"/>
    </row>
    <row r="82" spans="1:10" ht="33" customHeight="1">
      <c r="A82" s="64" t="s">
        <v>104</v>
      </c>
      <c r="B82" s="64"/>
      <c r="C82" s="64"/>
      <c r="D82" s="64"/>
      <c r="E82" s="64"/>
      <c r="F82" s="64"/>
      <c r="G82" s="64"/>
      <c r="H82" s="64"/>
      <c r="I82" s="64"/>
      <c r="J82" s="64"/>
    </row>
    <row r="83" spans="1:10" ht="12.75">
      <c r="A83" s="34" t="s">
        <v>105</v>
      </c>
      <c r="B83" s="35"/>
      <c r="C83" s="35"/>
      <c r="D83" s="35"/>
      <c r="E83" s="35"/>
      <c r="F83" s="35"/>
      <c r="G83" s="35"/>
      <c r="H83" s="35"/>
      <c r="I83" s="35"/>
      <c r="J83" s="35"/>
    </row>
    <row r="84" spans="1:10" ht="6.75" customHeight="1">
      <c r="A84" s="35"/>
      <c r="B84" s="35"/>
      <c r="C84" s="35"/>
      <c r="D84" s="35"/>
      <c r="E84" s="35"/>
      <c r="F84" s="35"/>
      <c r="G84" s="35"/>
      <c r="H84" s="35"/>
      <c r="I84" s="35"/>
      <c r="J84" s="35"/>
    </row>
    <row r="85" spans="1:10" ht="12.75" customHeight="1">
      <c r="A85" s="65" t="s">
        <v>106</v>
      </c>
      <c r="B85" s="65"/>
      <c r="C85" s="65"/>
      <c r="D85" s="65"/>
      <c r="E85" s="65"/>
      <c r="F85" s="65"/>
      <c r="G85" s="65"/>
      <c r="H85" s="65"/>
      <c r="I85" s="65"/>
      <c r="J85" s="65"/>
    </row>
    <row r="86" spans="1:10" ht="12.75" customHeight="1">
      <c r="A86" s="66" t="s">
        <v>107</v>
      </c>
      <c r="B86" s="66"/>
      <c r="C86" s="66"/>
      <c r="D86" s="66"/>
      <c r="E86" s="66"/>
      <c r="F86" s="66"/>
      <c r="G86" s="66"/>
      <c r="H86" s="66"/>
      <c r="I86" s="66"/>
      <c r="J86" s="66"/>
    </row>
    <row r="87" spans="1:10" ht="6.75" customHeight="1">
      <c r="A87" s="36"/>
      <c r="B87" s="36"/>
      <c r="C87" s="36"/>
      <c r="D87" s="36"/>
      <c r="E87" s="36"/>
      <c r="F87" s="36"/>
      <c r="G87" s="36"/>
      <c r="H87" s="36"/>
      <c r="I87" s="36"/>
      <c r="J87" s="36"/>
    </row>
    <row r="88" spans="1:10" ht="9.75" customHeight="1">
      <c r="A88" s="15" t="s">
        <v>108</v>
      </c>
      <c r="B88" s="15"/>
      <c r="C88" s="15"/>
      <c r="D88" s="15"/>
      <c r="E88" s="15"/>
      <c r="F88" s="15"/>
      <c r="G88" s="40" t="s">
        <v>109</v>
      </c>
      <c r="H88" s="40"/>
      <c r="I88" s="40"/>
      <c r="J88" s="40"/>
    </row>
    <row r="89" spans="1:10" ht="12.75">
      <c r="A89" s="1"/>
      <c r="B89" s="1"/>
      <c r="C89" s="1"/>
      <c r="D89" s="1"/>
      <c r="E89" s="37"/>
      <c r="F89" s="1"/>
      <c r="G89" s="67" t="s">
        <v>110</v>
      </c>
      <c r="H89" s="67"/>
      <c r="I89" s="67"/>
      <c r="J89" s="67"/>
    </row>
  </sheetData>
  <sheetProtection selectLockedCells="1" selectUnlockedCells="1"/>
  <mergeCells count="131">
    <mergeCell ref="A85:J85"/>
    <mergeCell ref="A86:J86"/>
    <mergeCell ref="G88:J88"/>
    <mergeCell ref="G89:J89"/>
    <mergeCell ref="A75:B75"/>
    <mergeCell ref="A76:B76"/>
    <mergeCell ref="A77:B77"/>
    <mergeCell ref="A78:B78"/>
    <mergeCell ref="A80:J80"/>
    <mergeCell ref="A82:J82"/>
    <mergeCell ref="A69:B69"/>
    <mergeCell ref="A70:B70"/>
    <mergeCell ref="A71:B71"/>
    <mergeCell ref="A72:B72"/>
    <mergeCell ref="A73:B73"/>
    <mergeCell ref="A74:B74"/>
    <mergeCell ref="A61:J61"/>
    <mergeCell ref="C63:F63"/>
    <mergeCell ref="G63:J63"/>
    <mergeCell ref="A66:B66"/>
    <mergeCell ref="A67:B67"/>
    <mergeCell ref="A68:B68"/>
    <mergeCell ref="A56:C57"/>
    <mergeCell ref="D56:D57"/>
    <mergeCell ref="E56:E57"/>
    <mergeCell ref="A58:C59"/>
    <mergeCell ref="D58:D59"/>
    <mergeCell ref="E58:E59"/>
    <mergeCell ref="A53:C53"/>
    <mergeCell ref="F53:H53"/>
    <mergeCell ref="A54:C55"/>
    <mergeCell ref="D54:D55"/>
    <mergeCell ref="E54:E55"/>
    <mergeCell ref="F54:H54"/>
    <mergeCell ref="F55:H55"/>
    <mergeCell ref="A50:C50"/>
    <mergeCell ref="F50:H50"/>
    <mergeCell ref="A51:C51"/>
    <mergeCell ref="F51:H51"/>
    <mergeCell ref="A52:C52"/>
    <mergeCell ref="F52:H52"/>
    <mergeCell ref="I46:I47"/>
    <mergeCell ref="J46:J47"/>
    <mergeCell ref="A48:C48"/>
    <mergeCell ref="F48:H48"/>
    <mergeCell ref="A49:C49"/>
    <mergeCell ref="F49:H49"/>
    <mergeCell ref="A44:C44"/>
    <mergeCell ref="F44:H44"/>
    <mergeCell ref="A45:C45"/>
    <mergeCell ref="F45:H45"/>
    <mergeCell ref="A46:C47"/>
    <mergeCell ref="D46:D47"/>
    <mergeCell ref="E46:E47"/>
    <mergeCell ref="F46:H47"/>
    <mergeCell ref="A41:C42"/>
    <mergeCell ref="D41:D42"/>
    <mergeCell ref="E41:E42"/>
    <mergeCell ref="F41:H41"/>
    <mergeCell ref="F42:H42"/>
    <mergeCell ref="A43:C43"/>
    <mergeCell ref="F43:H43"/>
    <mergeCell ref="A38:C38"/>
    <mergeCell ref="F38:H38"/>
    <mergeCell ref="A39:C39"/>
    <mergeCell ref="F39:H39"/>
    <mergeCell ref="A40:C40"/>
    <mergeCell ref="F40:H40"/>
    <mergeCell ref="A35:C37"/>
    <mergeCell ref="D35:D37"/>
    <mergeCell ref="E35:E37"/>
    <mergeCell ref="F35:H36"/>
    <mergeCell ref="I35:I36"/>
    <mergeCell ref="J35:J36"/>
    <mergeCell ref="F37:H37"/>
    <mergeCell ref="I29:I30"/>
    <mergeCell ref="J29:J30"/>
    <mergeCell ref="A30:C30"/>
    <mergeCell ref="F31:H31"/>
    <mergeCell ref="A33:E34"/>
    <mergeCell ref="F33:J34"/>
    <mergeCell ref="A27:C27"/>
    <mergeCell ref="F27:H27"/>
    <mergeCell ref="A28:C28"/>
    <mergeCell ref="F28:H28"/>
    <mergeCell ref="A29:C29"/>
    <mergeCell ref="F29:H30"/>
    <mergeCell ref="I23:I24"/>
    <mergeCell ref="J23:J24"/>
    <mergeCell ref="A24:C24"/>
    <mergeCell ref="A25:C25"/>
    <mergeCell ref="F25:H25"/>
    <mergeCell ref="A26:C26"/>
    <mergeCell ref="F26:H26"/>
    <mergeCell ref="F20:H20"/>
    <mergeCell ref="A21:C21"/>
    <mergeCell ref="F21:H21"/>
    <mergeCell ref="A22:C22"/>
    <mergeCell ref="F22:H22"/>
    <mergeCell ref="A23:C23"/>
    <mergeCell ref="F23:H24"/>
    <mergeCell ref="A15:C15"/>
    <mergeCell ref="F15:H15"/>
    <mergeCell ref="A16:C16"/>
    <mergeCell ref="F16:H16"/>
    <mergeCell ref="A17:C20"/>
    <mergeCell ref="D17:D20"/>
    <mergeCell ref="E17:E20"/>
    <mergeCell ref="F17:H17"/>
    <mergeCell ref="F18:H18"/>
    <mergeCell ref="F19:H19"/>
    <mergeCell ref="A12:C12"/>
    <mergeCell ref="F12:H12"/>
    <mergeCell ref="A13:C13"/>
    <mergeCell ref="F13:H13"/>
    <mergeCell ref="A14:C14"/>
    <mergeCell ref="F14:H14"/>
    <mergeCell ref="A7:B7"/>
    <mergeCell ref="C7:F7"/>
    <mergeCell ref="G7:H7"/>
    <mergeCell ref="I7:J7"/>
    <mergeCell ref="A9:J9"/>
    <mergeCell ref="A11:J11"/>
    <mergeCell ref="A1:J1"/>
    <mergeCell ref="A2:J2"/>
    <mergeCell ref="A3:J3"/>
    <mergeCell ref="A5:J5"/>
    <mergeCell ref="A6:B6"/>
    <mergeCell ref="C6:F6"/>
    <mergeCell ref="G6:H6"/>
    <mergeCell ref="I6:J6"/>
  </mergeCells>
  <printOptions/>
  <pageMargins left="0.5" right="0.5" top="0.5" bottom="0.5" header="0.5118055555555555" footer="0.5118055555555555"/>
  <pageSetup horizontalDpi="300" verticalDpi="300" orientation="portrait" paperSize="9"/>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marijab</cp:lastModifiedBy>
  <dcterms:modified xsi:type="dcterms:W3CDTF">2011-07-18T13:17:35Z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