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650" activeTab="0"/>
  </bookViews>
  <sheets>
    <sheet name="извод из фи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<sst xmlns="http://schemas.openxmlformats.org/spreadsheetml/2006/main" count="115" uniqueCount="107">
  <si>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</si>
  <si>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2010. ГОДИНУ</t>
  </si>
  <si>
    <t>"ХОТЕЛ ГОЛУБАЧКИ ГРАД"АД, Голубац, Голубачки Трг 4</t>
  </si>
  <si>
    <t>I ОСНОВНИ ПОДАЦИ</t>
  </si>
  <si>
    <t>1. скраћени назив:</t>
  </si>
  <si>
    <t>Хотел голубачки град ад  Голубац</t>
  </si>
  <si>
    <t>3. матични број:</t>
  </si>
  <si>
    <t>2. адреса:</t>
  </si>
  <si>
    <t>Голубачки  трг 4.</t>
  </si>
  <si>
    <t>4. ПИБ:</t>
  </si>
  <si>
    <t>II ФИНАНСИЈСКИ ИЗВЕШТАЈИ</t>
  </si>
  <si>
    <t>БИЛАНС СТАЊА (у 000 дин)</t>
  </si>
  <si>
    <t>АКТИВА</t>
  </si>
  <si>
    <t>2009.</t>
  </si>
  <si>
    <t>2010.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</si>
  <si>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</si>
  <si>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</si>
  <si>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</si>
  <si>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</si>
  <si>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</si>
  <si>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</si>
  <si>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</si>
  <si>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</si>
  <si>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</si>
  <si>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</si>
  <si>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</si>
  <si>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</si>
  <si>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</si>
  <si>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</si>
  <si>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</si>
  <si>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</si>
  <si>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</si>
  <si>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</si>
  <si>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</si>
  <si>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</si>
  <si>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</si>
  <si>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</si>
  <si>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</si>
  <si>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</si>
  <si>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</si>
  <si>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</si>
  <si>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</si>
  <si>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</si>
  <si>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</si>
  <si>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</si>
  <si>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</si>
  <si>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</si>
  <si>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</si>
  <si>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</si>
  <si>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</si>
  <si>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</si>
  <si>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</si>
  <si>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</si>
  <si>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</si>
  <si>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</si>
  <si>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</si>
  <si>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</si>
  <si>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</si>
  <si>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</si>
  <si>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</si>
  <si>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</si>
  <si>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</si>
  <si>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</si>
  <si>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</si>
  <si>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</si>
  <si>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</si>
  <si>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</si>
  <si>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</si>
  <si>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</si>
  <si>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</si>
  <si>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Одложени порески расход 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</si>
  <si>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</si>
  <si>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</si>
  <si>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</si>
  <si>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</si>
  <si>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</si>
  <si>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</si>
  <si>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</si>
  <si>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</si>
  <si>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</si>
  <si>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</si>
  <si>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</si>
  <si>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Е.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</si>
  <si>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</si>
  <si>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</si>
  <si>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</si>
  <si>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</si>
  <si>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</si>
  <si>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</si>
  <si>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</si>
  <si>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</si>
  <si>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</si>
  <si>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</si>
  <si>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</si>
  <si>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</si>
  <si>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</si>
  <si>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</si>
  <si>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</si>
  <si>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</si>
  <si>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:</t>
  </si>
  <si>
    <t xml:space="preserve">Није било значајних промена правног и финансијског положаја Друштва у току 2010. године. </t>
  </si>
  <si>
    <t>V МЕСТО И ВРЕМЕ ГДЕ СЕ МОЖЕ ИЗВРШИТИ УВИД У ФИНАНСИЈСКЕ ИЗВЕШТАЈЕ И ИЗВЕШТАЈ 
РЕВИЗОРА</t>
  </si>
  <si>
    <t>Директор</t>
  </si>
  <si>
    <t>Росица Пејић Марковић с.р.</t>
  </si>
  <si>
    <t>III ЗАКЉУЧНО МИШЉЕЊЕ РЕВИЗОРА: РЕВИЗИЈА Д. О. О., Привредно друштво за ревизију и рачуноводствене услуге Д. О. О., Београд, Мајке Јевросиме 39/13, спрат 4: "Премa нaшем мишљењу, финансијски  извештaји „ХОТЕЛ ГОЛУБАЧКИ ГРАД“  AД,  ГОЛУБАЦ приказују истинито и објективно, по свим материјално значајним питањима, финансијски положај Предузећа на дан 31.12.2010. године, као и резултате његовог пословања, промене на капиталу  и токове готовине за годину која се завршава на тај дан,  у складу са рачуноводственим прописима важећим у Републици Србији."</t>
  </si>
  <si>
    <t>Увид се може извршити сваког радног дана од  9 до  14 часова у седишту друштва  "Хотел Голубачки град "  а.д. Голубац  - Голубачки трг 4.</t>
  </si>
  <si>
    <t>07322631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</si>
</sst>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osica\Local%20Settings\Temporary%20Internet%20Files\Content.IE5\GHSSA058\FINANSIJSKI%20IZVESTAJ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I "/>
      <sheetName val="ANALIZA"/>
      <sheetName val="kapital"/>
      <sheetName val="Напомене "/>
      <sheetName val="osn sr"/>
      <sheetName val="izvestaj o poslovanju"/>
      <sheetName val="Sheet1"/>
    </sheetNames>
    <sheetDataSet>
      <sheetData sheetId="0">
        <row r="3">
          <cell r="D3">
            <v>67825</v>
          </cell>
          <cell r="F3">
            <v>59426</v>
          </cell>
        </row>
        <row r="7">
          <cell r="D7">
            <v>67779</v>
          </cell>
          <cell r="F7">
            <v>59380</v>
          </cell>
        </row>
        <row r="29">
          <cell r="D29">
            <v>45333</v>
          </cell>
        </row>
        <row r="40">
          <cell r="F40">
            <v>3461</v>
          </cell>
        </row>
        <row r="43">
          <cell r="F43">
            <v>9009</v>
          </cell>
        </row>
        <row r="57">
          <cell r="D57">
            <v>18565</v>
          </cell>
          <cell r="F57">
            <v>15880</v>
          </cell>
        </row>
        <row r="63">
          <cell r="F63">
            <v>15683</v>
          </cell>
        </row>
        <row r="97">
          <cell r="D97">
            <v>19162</v>
          </cell>
          <cell r="F97">
            <v>16564</v>
          </cell>
        </row>
        <row r="101">
          <cell r="F101">
            <v>16417</v>
          </cell>
        </row>
        <row r="123">
          <cell r="F123">
            <v>0</v>
          </cell>
        </row>
      </sheetData>
      <sheetData sheetId="2">
        <row r="5">
          <cell r="D5">
            <v>45333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</cols>
  <sheetData>
    <row r="1" spans="2:11" ht="42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5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5" spans="2:11" ht="15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ht="15">
      <c r="B6" s="39" t="s">
        <v>4</v>
      </c>
      <c r="C6" s="39"/>
      <c r="D6" s="40" t="s">
        <v>5</v>
      </c>
      <c r="E6" s="40"/>
      <c r="F6" s="40"/>
      <c r="G6" s="40"/>
      <c r="H6" s="39" t="s">
        <v>6</v>
      </c>
      <c r="I6" s="39"/>
      <c r="J6" s="41" t="s">
        <v>106</v>
      </c>
      <c r="K6" s="41"/>
    </row>
    <row r="7" spans="2:11" ht="15">
      <c r="B7" s="39" t="s">
        <v>7</v>
      </c>
      <c r="C7" s="39"/>
      <c r="D7" s="35" t="s">
        <v>8</v>
      </c>
      <c r="E7" s="47"/>
      <c r="F7" s="47"/>
      <c r="G7" s="36"/>
      <c r="H7" s="39" t="s">
        <v>9</v>
      </c>
      <c r="I7" s="39"/>
      <c r="J7" s="35">
        <v>101482978</v>
      </c>
      <c r="K7" s="36"/>
    </row>
    <row r="8" spans="2:11" ht="15">
      <c r="B8" s="1"/>
      <c r="C8" s="1"/>
      <c r="D8" s="2"/>
      <c r="E8" s="2"/>
      <c r="F8" s="3"/>
      <c r="G8" s="3"/>
      <c r="H8" s="4"/>
      <c r="I8" s="4"/>
      <c r="J8" s="3"/>
      <c r="K8" s="3"/>
    </row>
    <row r="9" spans="2:11" ht="15">
      <c r="B9" s="37" t="s">
        <v>10</v>
      </c>
      <c r="C9" s="37"/>
      <c r="D9" s="37"/>
      <c r="E9" s="37"/>
      <c r="F9" s="37"/>
      <c r="G9" s="37"/>
      <c r="H9" s="37"/>
      <c r="I9" s="37"/>
      <c r="J9" s="37"/>
      <c r="K9" s="37"/>
    </row>
    <row r="10" spans="2:11" ht="1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5">
      <c r="B11" s="38" t="s">
        <v>11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5">
      <c r="B12" s="48" t="s">
        <v>12</v>
      </c>
      <c r="C12" s="48"/>
      <c r="D12" s="48"/>
      <c r="E12" s="6" t="s">
        <v>13</v>
      </c>
      <c r="F12" s="6" t="s">
        <v>14</v>
      </c>
      <c r="G12" s="48" t="s">
        <v>15</v>
      </c>
      <c r="H12" s="48"/>
      <c r="I12" s="48"/>
      <c r="J12" s="6" t="s">
        <v>13</v>
      </c>
      <c r="K12" s="6" t="s">
        <v>14</v>
      </c>
    </row>
    <row r="13" spans="2:11" ht="15">
      <c r="B13" s="43" t="s">
        <v>16</v>
      </c>
      <c r="C13" s="43"/>
      <c r="D13" s="43"/>
      <c r="E13" s="7">
        <f>+'[1]BILANSI '!F3</f>
        <v>59426</v>
      </c>
      <c r="F13" s="7">
        <f>+'[1]BILANSI '!D3</f>
        <v>67825</v>
      </c>
      <c r="G13" s="43" t="s">
        <v>17</v>
      </c>
      <c r="H13" s="43"/>
      <c r="I13" s="43"/>
      <c r="J13" s="8">
        <f>+J14+J16+J18</f>
        <v>54168</v>
      </c>
      <c r="K13" s="8">
        <f>+K14+K16+K18</f>
        <v>54269</v>
      </c>
    </row>
    <row r="14" spans="2:11" ht="15">
      <c r="B14" s="42" t="s">
        <v>18</v>
      </c>
      <c r="C14" s="43"/>
      <c r="D14" s="43"/>
      <c r="E14" s="7"/>
      <c r="F14" s="7"/>
      <c r="G14" s="44" t="s">
        <v>19</v>
      </c>
      <c r="H14" s="45"/>
      <c r="I14" s="46"/>
      <c r="J14" s="8">
        <f>+'[1]BILANSI '!D29</f>
        <v>45333</v>
      </c>
      <c r="K14" s="8">
        <v>45333</v>
      </c>
    </row>
    <row r="15" spans="2:11" ht="15">
      <c r="B15" s="52" t="s">
        <v>20</v>
      </c>
      <c r="C15" s="52"/>
      <c r="D15" s="52"/>
      <c r="E15" s="7"/>
      <c r="F15" s="7"/>
      <c r="G15" s="42" t="s">
        <v>21</v>
      </c>
      <c r="H15" s="42"/>
      <c r="I15" s="42"/>
      <c r="J15" s="8"/>
      <c r="K15" s="8"/>
    </row>
    <row r="16" spans="2:11" ht="15">
      <c r="B16" s="42" t="s">
        <v>22</v>
      </c>
      <c r="C16" s="42"/>
      <c r="D16" s="42"/>
      <c r="E16" s="7"/>
      <c r="F16" s="7"/>
      <c r="G16" s="42" t="s">
        <v>23</v>
      </c>
      <c r="H16" s="42"/>
      <c r="I16" s="42"/>
      <c r="J16" s="8">
        <v>1009</v>
      </c>
      <c r="K16" s="8">
        <v>1009</v>
      </c>
    </row>
    <row r="17" spans="2:11" ht="15">
      <c r="B17" s="49" t="s">
        <v>24</v>
      </c>
      <c r="C17" s="42"/>
      <c r="D17" s="42"/>
      <c r="E17" s="50">
        <f>+'[1]BILANSI '!F7</f>
        <v>59380</v>
      </c>
      <c r="F17" s="50">
        <f>+'[1]BILANSI '!D7</f>
        <v>67779</v>
      </c>
      <c r="G17" s="42" t="s">
        <v>25</v>
      </c>
      <c r="H17" s="42"/>
      <c r="I17" s="42"/>
      <c r="J17" s="8"/>
      <c r="K17" s="8"/>
    </row>
    <row r="18" spans="2:11" ht="15">
      <c r="B18" s="42"/>
      <c r="C18" s="42"/>
      <c r="D18" s="42"/>
      <c r="E18" s="51"/>
      <c r="F18" s="51"/>
      <c r="G18" s="42" t="s">
        <v>26</v>
      </c>
      <c r="H18" s="42"/>
      <c r="I18" s="42"/>
      <c r="J18" s="8">
        <v>7826</v>
      </c>
      <c r="K18" s="8">
        <v>7927</v>
      </c>
    </row>
    <row r="19" spans="2:11" ht="15">
      <c r="B19" s="42" t="s">
        <v>27</v>
      </c>
      <c r="C19" s="42"/>
      <c r="D19" s="42"/>
      <c r="E19" s="7">
        <v>46</v>
      </c>
      <c r="F19" s="7">
        <v>46</v>
      </c>
      <c r="G19" s="42" t="s">
        <v>28</v>
      </c>
      <c r="H19" s="42"/>
      <c r="I19" s="42"/>
      <c r="J19" s="8"/>
      <c r="K19" s="8"/>
    </row>
    <row r="20" spans="2:11" ht="15">
      <c r="B20" s="43" t="s">
        <v>29</v>
      </c>
      <c r="C20" s="43"/>
      <c r="D20" s="43"/>
      <c r="E20" s="7">
        <v>7212</v>
      </c>
      <c r="F20" s="7">
        <v>7605</v>
      </c>
      <c r="G20" s="42" t="s">
        <v>30</v>
      </c>
      <c r="H20" s="42"/>
      <c r="I20" s="42"/>
      <c r="J20" s="8"/>
      <c r="K20" s="8"/>
    </row>
    <row r="21" spans="2:11" ht="15">
      <c r="B21" s="42" t="s">
        <v>31</v>
      </c>
      <c r="C21" s="42"/>
      <c r="D21" s="42"/>
      <c r="E21" s="7">
        <v>2836</v>
      </c>
      <c r="F21" s="7">
        <v>2825</v>
      </c>
      <c r="G21" s="53" t="s">
        <v>32</v>
      </c>
      <c r="H21" s="54"/>
      <c r="I21" s="54"/>
      <c r="J21" s="55">
        <f>+J24+J25</f>
        <v>12470</v>
      </c>
      <c r="K21" s="55">
        <f>+K24+K25</f>
        <v>21161</v>
      </c>
    </row>
    <row r="22" spans="2:11" ht="15">
      <c r="B22" s="56" t="s">
        <v>33</v>
      </c>
      <c r="C22" s="52"/>
      <c r="D22" s="52"/>
      <c r="E22" s="7"/>
      <c r="F22" s="7"/>
      <c r="G22" s="54"/>
      <c r="H22" s="54"/>
      <c r="I22" s="54"/>
      <c r="J22" s="55"/>
      <c r="K22" s="55"/>
    </row>
    <row r="23" spans="2:11" ht="15">
      <c r="B23" s="42" t="s">
        <v>34</v>
      </c>
      <c r="C23" s="42"/>
      <c r="D23" s="42"/>
      <c r="E23" s="7">
        <v>4376</v>
      </c>
      <c r="F23" s="7">
        <v>4780</v>
      </c>
      <c r="G23" s="42" t="s">
        <v>35</v>
      </c>
      <c r="H23" s="42"/>
      <c r="I23" s="42"/>
      <c r="J23" s="8"/>
      <c r="K23" s="8"/>
    </row>
    <row r="24" spans="2:11" ht="15">
      <c r="B24" s="42" t="s">
        <v>36</v>
      </c>
      <c r="C24" s="42"/>
      <c r="D24" s="42"/>
      <c r="E24" s="7"/>
      <c r="F24" s="7"/>
      <c r="G24" s="42" t="s">
        <v>37</v>
      </c>
      <c r="H24" s="42"/>
      <c r="I24" s="42"/>
      <c r="J24" s="8">
        <f>+'[1]BILANSI '!F40</f>
        <v>3461</v>
      </c>
      <c r="K24" s="8">
        <v>12087</v>
      </c>
    </row>
    <row r="25" spans="2:11" ht="15">
      <c r="B25" s="43" t="s">
        <v>38</v>
      </c>
      <c r="C25" s="43"/>
      <c r="D25" s="43"/>
      <c r="E25" s="7">
        <f>+E13+E20</f>
        <v>66638</v>
      </c>
      <c r="F25" s="7">
        <f>+F13+F20</f>
        <v>75430</v>
      </c>
      <c r="G25" s="42" t="s">
        <v>39</v>
      </c>
      <c r="H25" s="42"/>
      <c r="I25" s="42"/>
      <c r="J25" s="8">
        <f>+'[1]BILANSI '!F43</f>
        <v>9009</v>
      </c>
      <c r="K25" s="8">
        <v>9074</v>
      </c>
    </row>
    <row r="26" spans="2:11" ht="15">
      <c r="B26" s="43" t="s">
        <v>40</v>
      </c>
      <c r="C26" s="43"/>
      <c r="D26" s="43"/>
      <c r="E26" s="7"/>
      <c r="F26" s="7"/>
      <c r="G26" s="42" t="s">
        <v>41</v>
      </c>
      <c r="H26" s="42"/>
      <c r="I26" s="42"/>
      <c r="J26" s="8"/>
      <c r="K26" s="8"/>
    </row>
    <row r="27" spans="2:11" ht="15">
      <c r="B27" s="43" t="s">
        <v>42</v>
      </c>
      <c r="C27" s="43"/>
      <c r="D27" s="43"/>
      <c r="E27" s="7">
        <f>+E25</f>
        <v>66638</v>
      </c>
      <c r="F27" s="7">
        <f>+F25</f>
        <v>75430</v>
      </c>
      <c r="G27" s="63" t="s">
        <v>43</v>
      </c>
      <c r="H27" s="63"/>
      <c r="I27" s="63"/>
      <c r="J27" s="55">
        <f>+J13+J21</f>
        <v>66638</v>
      </c>
      <c r="K27" s="55">
        <f>+K13+K21</f>
        <v>75430</v>
      </c>
    </row>
    <row r="28" spans="2:11" ht="15">
      <c r="B28" s="43" t="s">
        <v>44</v>
      </c>
      <c r="C28" s="43"/>
      <c r="D28" s="43"/>
      <c r="E28" s="7"/>
      <c r="F28" s="7"/>
      <c r="G28" s="63"/>
      <c r="H28" s="63"/>
      <c r="I28" s="63"/>
      <c r="J28" s="55"/>
      <c r="K28" s="55"/>
    </row>
    <row r="29" spans="7:11" ht="15">
      <c r="G29" s="57" t="s">
        <v>45</v>
      </c>
      <c r="H29" s="58"/>
      <c r="I29" s="58"/>
      <c r="J29" s="9"/>
      <c r="K29" s="9"/>
    </row>
    <row r="30" spans="7:11" ht="15">
      <c r="G30" s="10"/>
      <c r="H30" s="11"/>
      <c r="I30" s="11"/>
      <c r="J30" s="12"/>
      <c r="K30" s="12"/>
    </row>
    <row r="31" spans="2:11" ht="15">
      <c r="B31" s="64" t="s">
        <v>46</v>
      </c>
      <c r="C31" s="65"/>
      <c r="D31" s="65"/>
      <c r="E31" s="65"/>
      <c r="F31" s="65"/>
      <c r="G31" s="65" t="s">
        <v>47</v>
      </c>
      <c r="H31" s="65"/>
      <c r="I31" s="65"/>
      <c r="J31" s="65"/>
      <c r="K31" s="65"/>
    </row>
    <row r="32" spans="2:11" ht="15">
      <c r="B32" s="66"/>
      <c r="C32" s="66"/>
      <c r="D32" s="66"/>
      <c r="E32" s="66"/>
      <c r="F32" s="66"/>
      <c r="G32" s="65"/>
      <c r="H32" s="65"/>
      <c r="I32" s="65"/>
      <c r="J32" s="65"/>
      <c r="K32" s="65"/>
    </row>
    <row r="33" spans="2:11" ht="15">
      <c r="B33" s="59" t="s">
        <v>48</v>
      </c>
      <c r="C33" s="59"/>
      <c r="D33" s="59"/>
      <c r="E33" s="60">
        <v>2009</v>
      </c>
      <c r="F33" s="60">
        <v>2010</v>
      </c>
      <c r="G33" s="53" t="s">
        <v>49</v>
      </c>
      <c r="H33" s="43"/>
      <c r="I33" s="43"/>
      <c r="J33" s="68">
        <v>2009</v>
      </c>
      <c r="K33" s="68">
        <v>2010</v>
      </c>
    </row>
    <row r="34" spans="2:11" ht="15">
      <c r="B34" s="59"/>
      <c r="C34" s="59"/>
      <c r="D34" s="59"/>
      <c r="E34" s="61"/>
      <c r="F34" s="61"/>
      <c r="G34" s="43"/>
      <c r="H34" s="43"/>
      <c r="I34" s="43"/>
      <c r="J34" s="68"/>
      <c r="K34" s="68"/>
    </row>
    <row r="35" spans="2:11" ht="15">
      <c r="B35" s="59"/>
      <c r="C35" s="59"/>
      <c r="D35" s="59"/>
      <c r="E35" s="62"/>
      <c r="F35" s="62"/>
      <c r="G35" s="42" t="s">
        <v>50</v>
      </c>
      <c r="H35" s="42"/>
      <c r="I35" s="42"/>
      <c r="J35" s="8">
        <f>+'[1]BILANSI '!F57</f>
        <v>15880</v>
      </c>
      <c r="K35" s="8">
        <f>+'[1]BILANSI '!D57</f>
        <v>18565</v>
      </c>
    </row>
    <row r="36" spans="2:11" ht="15">
      <c r="B36" s="42" t="s">
        <v>51</v>
      </c>
      <c r="C36" s="42"/>
      <c r="D36" s="42"/>
      <c r="E36" s="7">
        <f>+'[1]BILANSI '!F97</f>
        <v>16564</v>
      </c>
      <c r="F36" s="7">
        <f>+'[1]BILANSI '!D97</f>
        <v>19162</v>
      </c>
      <c r="G36" s="42" t="s">
        <v>52</v>
      </c>
      <c r="H36" s="42"/>
      <c r="I36" s="42"/>
      <c r="J36" s="8">
        <f>+'[1]BILANSI '!F63</f>
        <v>15683</v>
      </c>
      <c r="K36" s="8">
        <v>17885</v>
      </c>
    </row>
    <row r="37" spans="2:11" ht="15">
      <c r="B37" s="42" t="s">
        <v>53</v>
      </c>
      <c r="C37" s="42"/>
      <c r="D37" s="42"/>
      <c r="E37" s="7">
        <f>+'[1]BILANSI '!F101</f>
        <v>16417</v>
      </c>
      <c r="F37" s="7">
        <v>18053</v>
      </c>
      <c r="G37" s="42" t="s">
        <v>54</v>
      </c>
      <c r="H37" s="42"/>
      <c r="I37" s="42"/>
      <c r="J37" s="8">
        <f>+J35-J36</f>
        <v>197</v>
      </c>
      <c r="K37" s="8">
        <f>+K35-K36</f>
        <v>680</v>
      </c>
    </row>
    <row r="38" spans="2:11" ht="15">
      <c r="B38" s="69" t="s">
        <v>55</v>
      </c>
      <c r="C38" s="69"/>
      <c r="D38" s="69"/>
      <c r="E38" s="7">
        <f>+E36-E37</f>
        <v>147</v>
      </c>
      <c r="F38" s="7">
        <f>+F36-F37</f>
        <v>1109</v>
      </c>
      <c r="G38" s="42" t="s">
        <v>56</v>
      </c>
      <c r="H38" s="42"/>
      <c r="I38" s="42"/>
      <c r="J38" s="13">
        <v>684</v>
      </c>
      <c r="K38" s="13">
        <v>43</v>
      </c>
    </row>
    <row r="39" spans="2:11" ht="15">
      <c r="B39" s="53" t="s">
        <v>57</v>
      </c>
      <c r="C39" s="53"/>
      <c r="D39" s="53"/>
      <c r="E39" s="67"/>
      <c r="F39" s="67"/>
      <c r="G39" s="42" t="s">
        <v>58</v>
      </c>
      <c r="H39" s="42"/>
      <c r="I39" s="42"/>
      <c r="J39" s="13">
        <v>803</v>
      </c>
      <c r="K39" s="13">
        <v>1250</v>
      </c>
    </row>
    <row r="40" spans="2:11" ht="15">
      <c r="B40" s="53"/>
      <c r="C40" s="53"/>
      <c r="D40" s="53"/>
      <c r="E40" s="67"/>
      <c r="F40" s="67"/>
      <c r="G40" s="49" t="s">
        <v>59</v>
      </c>
      <c r="H40" s="49"/>
      <c r="I40" s="49"/>
      <c r="J40" s="13">
        <v>41</v>
      </c>
      <c r="K40" s="13">
        <v>960</v>
      </c>
    </row>
    <row r="41" spans="2:11" ht="15">
      <c r="B41" s="49" t="s">
        <v>60</v>
      </c>
      <c r="C41" s="49"/>
      <c r="D41" s="49"/>
      <c r="E41" s="7">
        <v>0</v>
      </c>
      <c r="F41" s="7">
        <v>0</v>
      </c>
      <c r="G41" s="49" t="s">
        <v>61</v>
      </c>
      <c r="H41" s="53"/>
      <c r="I41" s="53"/>
      <c r="J41" s="13">
        <v>15</v>
      </c>
      <c r="K41" s="13">
        <v>332</v>
      </c>
    </row>
    <row r="42" spans="2:11" ht="15">
      <c r="B42" s="49" t="s">
        <v>62</v>
      </c>
      <c r="C42" s="49"/>
      <c r="D42" s="49"/>
      <c r="E42" s="7">
        <v>0</v>
      </c>
      <c r="F42" s="7">
        <v>9244</v>
      </c>
      <c r="G42" s="49" t="s">
        <v>63</v>
      </c>
      <c r="H42" s="42"/>
      <c r="I42" s="42"/>
      <c r="J42" s="14">
        <v>104</v>
      </c>
      <c r="K42" s="14">
        <v>101</v>
      </c>
    </row>
    <row r="43" spans="2:11" ht="15">
      <c r="B43" s="42" t="s">
        <v>55</v>
      </c>
      <c r="C43" s="42"/>
      <c r="D43" s="42"/>
      <c r="E43" s="7">
        <v>0</v>
      </c>
      <c r="F43" s="7">
        <f>+F41-F42</f>
        <v>-9244</v>
      </c>
      <c r="G43" s="71" t="s">
        <v>64</v>
      </c>
      <c r="H43" s="72"/>
      <c r="I43" s="73"/>
      <c r="J43" s="14">
        <v>104</v>
      </c>
      <c r="K43" s="14">
        <v>101</v>
      </c>
    </row>
    <row r="44" spans="2:11" ht="15">
      <c r="B44" s="53" t="s">
        <v>65</v>
      </c>
      <c r="C44" s="53"/>
      <c r="D44" s="53"/>
      <c r="E44" s="67"/>
      <c r="F44" s="67"/>
      <c r="G44" s="53" t="s">
        <v>66</v>
      </c>
      <c r="H44" s="53"/>
      <c r="I44" s="53"/>
      <c r="J44" s="70"/>
      <c r="K44" s="70"/>
    </row>
    <row r="45" spans="2:11" ht="15">
      <c r="B45" s="53"/>
      <c r="C45" s="53"/>
      <c r="D45" s="53"/>
      <c r="E45" s="67"/>
      <c r="F45" s="67"/>
      <c r="G45" s="53"/>
      <c r="H45" s="53"/>
      <c r="I45" s="53"/>
      <c r="J45" s="70"/>
      <c r="K45" s="70"/>
    </row>
    <row r="46" spans="2:11" ht="15">
      <c r="B46" s="49" t="s">
        <v>67</v>
      </c>
      <c r="C46" s="49"/>
      <c r="D46" s="49"/>
      <c r="E46" s="7">
        <f>+'[1]BILANSI '!F123</f>
        <v>0</v>
      </c>
      <c r="F46" s="7">
        <v>8494</v>
      </c>
      <c r="G46" s="43" t="s">
        <v>68</v>
      </c>
      <c r="H46" s="43"/>
      <c r="I46" s="43"/>
      <c r="J46" s="8"/>
      <c r="K46" s="8"/>
    </row>
    <row r="47" spans="2:11" ht="15">
      <c r="B47" s="49" t="s">
        <v>69</v>
      </c>
      <c r="C47" s="49"/>
      <c r="D47" s="49"/>
      <c r="E47" s="7">
        <v>277</v>
      </c>
      <c r="F47" s="7">
        <v>0</v>
      </c>
      <c r="G47" s="59" t="s">
        <v>70</v>
      </c>
      <c r="H47" s="63"/>
      <c r="I47" s="63"/>
      <c r="J47" s="8"/>
      <c r="K47" s="8"/>
    </row>
    <row r="48" spans="2:11" ht="15">
      <c r="B48" s="42" t="s">
        <v>55</v>
      </c>
      <c r="C48" s="42"/>
      <c r="D48" s="42"/>
      <c r="E48" s="7">
        <f>+E46-E47</f>
        <v>-277</v>
      </c>
      <c r="F48" s="7">
        <f>+F46-F47</f>
        <v>8494</v>
      </c>
      <c r="G48" s="63" t="s">
        <v>71</v>
      </c>
      <c r="H48" s="63"/>
      <c r="I48" s="63"/>
      <c r="J48" s="8"/>
      <c r="K48" s="8"/>
    </row>
    <row r="49" spans="2:11" ht="36.75" customHeight="1">
      <c r="B49" s="63" t="s">
        <v>72</v>
      </c>
      <c r="C49" s="63"/>
      <c r="D49" s="63"/>
      <c r="E49" s="7">
        <f>+E36+E41+E46</f>
        <v>16564</v>
      </c>
      <c r="F49" s="7">
        <f>+F36+F41+F46</f>
        <v>27656</v>
      </c>
      <c r="G49" s="59" t="s">
        <v>73</v>
      </c>
      <c r="H49" s="63"/>
      <c r="I49" s="63"/>
      <c r="J49" s="8"/>
      <c r="K49" s="8"/>
    </row>
    <row r="50" spans="2:11" ht="31.5" customHeight="1">
      <c r="B50" s="63" t="s">
        <v>74</v>
      </c>
      <c r="C50" s="63"/>
      <c r="D50" s="63"/>
      <c r="E50" s="7">
        <f>+E37+E42+E47</f>
        <v>16694</v>
      </c>
      <c r="F50" s="7">
        <f>+F37+F42+F47</f>
        <v>27297</v>
      </c>
      <c r="G50" s="53" t="s">
        <v>75</v>
      </c>
      <c r="H50" s="43"/>
      <c r="I50" s="43"/>
      <c r="J50" s="8">
        <v>104</v>
      </c>
      <c r="K50" s="8">
        <v>101</v>
      </c>
    </row>
    <row r="51" spans="2:11" ht="15">
      <c r="B51" s="43" t="s">
        <v>76</v>
      </c>
      <c r="C51" s="43"/>
      <c r="D51" s="43"/>
      <c r="E51" s="7">
        <f>+E49-E50</f>
        <v>-130</v>
      </c>
      <c r="F51" s="7">
        <f>+F49-F50</f>
        <v>359</v>
      </c>
      <c r="G51" s="43" t="s">
        <v>77</v>
      </c>
      <c r="H51" s="43"/>
      <c r="I51" s="43"/>
      <c r="J51" s="8"/>
      <c r="K51" s="8"/>
    </row>
    <row r="52" spans="2:11" ht="15">
      <c r="B52" s="53" t="s">
        <v>78</v>
      </c>
      <c r="C52" s="53"/>
      <c r="D52" s="53"/>
      <c r="E52" s="67">
        <v>163</v>
      </c>
      <c r="F52" s="67">
        <v>33</v>
      </c>
      <c r="G52" s="43" t="s">
        <v>79</v>
      </c>
      <c r="H52" s="43"/>
      <c r="I52" s="43"/>
      <c r="J52" s="8">
        <f>104000/10047</f>
        <v>10.351348661291928</v>
      </c>
      <c r="K52" s="8">
        <v>10</v>
      </c>
    </row>
    <row r="53" spans="2:11" ht="15">
      <c r="B53" s="53"/>
      <c r="C53" s="53"/>
      <c r="D53" s="53"/>
      <c r="E53" s="67"/>
      <c r="F53" s="67"/>
      <c r="G53" s="53" t="s">
        <v>80</v>
      </c>
      <c r="H53" s="43"/>
      <c r="I53" s="43"/>
      <c r="J53" s="8"/>
      <c r="K53" s="8"/>
    </row>
    <row r="54" spans="2:6" ht="15">
      <c r="B54" s="53" t="s">
        <v>81</v>
      </c>
      <c r="C54" s="53"/>
      <c r="D54" s="53"/>
      <c r="E54" s="67">
        <v>0</v>
      </c>
      <c r="F54" s="67">
        <v>0</v>
      </c>
    </row>
    <row r="55" spans="2:6" ht="15">
      <c r="B55" s="53"/>
      <c r="C55" s="53"/>
      <c r="D55" s="53"/>
      <c r="E55" s="67"/>
      <c r="F55" s="67"/>
    </row>
    <row r="56" spans="2:6" ht="15">
      <c r="B56" s="53" t="s">
        <v>82</v>
      </c>
      <c r="C56" s="53"/>
      <c r="D56" s="53"/>
      <c r="E56" s="15"/>
      <c r="F56" s="15"/>
    </row>
    <row r="57" spans="2:6" ht="15">
      <c r="B57" s="53"/>
      <c r="C57" s="53"/>
      <c r="D57" s="53"/>
      <c r="E57" s="16">
        <f>+E52+E51</f>
        <v>33</v>
      </c>
      <c r="F57" s="16">
        <f>+F52+F51</f>
        <v>392</v>
      </c>
    </row>
    <row r="60" spans="2:11" ht="15">
      <c r="B60" s="32" t="s">
        <v>83</v>
      </c>
      <c r="C60" s="32"/>
      <c r="D60" s="32"/>
      <c r="E60" s="32"/>
      <c r="F60" s="32"/>
      <c r="G60" s="32"/>
      <c r="H60" s="32"/>
      <c r="I60" s="32"/>
      <c r="J60" s="32"/>
      <c r="K60" s="32"/>
    </row>
    <row r="61" spans="2:11" ht="15">
      <c r="B61" s="17"/>
      <c r="C61" s="18"/>
      <c r="D61" s="77">
        <v>2009</v>
      </c>
      <c r="E61" s="78"/>
      <c r="F61" s="78"/>
      <c r="G61" s="79"/>
      <c r="H61" s="80">
        <v>2010</v>
      </c>
      <c r="I61" s="81"/>
      <c r="J61" s="81"/>
      <c r="K61" s="82"/>
    </row>
    <row r="62" spans="2:11" ht="15">
      <c r="B62" s="19"/>
      <c r="C62" s="20"/>
      <c r="D62" s="21"/>
      <c r="E62" s="22"/>
      <c r="F62" s="22"/>
      <c r="G62" s="23"/>
      <c r="H62" s="21"/>
      <c r="I62" s="22"/>
      <c r="J62" s="22"/>
      <c r="K62" s="23"/>
    </row>
    <row r="63" spans="2:11" ht="19.5">
      <c r="B63" s="24"/>
      <c r="C63" s="25"/>
      <c r="D63" s="26" t="s">
        <v>84</v>
      </c>
      <c r="E63" s="26" t="s">
        <v>85</v>
      </c>
      <c r="F63" s="26" t="s">
        <v>86</v>
      </c>
      <c r="G63" s="26" t="s">
        <v>87</v>
      </c>
      <c r="H63" s="26" t="s">
        <v>84</v>
      </c>
      <c r="I63" s="26" t="s">
        <v>85</v>
      </c>
      <c r="J63" s="26" t="s">
        <v>86</v>
      </c>
      <c r="K63" s="26" t="s">
        <v>87</v>
      </c>
    </row>
    <row r="64" spans="2:11" ht="19.5">
      <c r="B64" s="27" t="s">
        <v>88</v>
      </c>
      <c r="C64" s="27"/>
      <c r="D64" s="28">
        <f>+'[1]kapital'!D5</f>
        <v>45333</v>
      </c>
      <c r="E64" s="28">
        <v>0</v>
      </c>
      <c r="F64" s="28">
        <v>0</v>
      </c>
      <c r="G64" s="28">
        <v>45333</v>
      </c>
      <c r="H64" s="28">
        <v>45333</v>
      </c>
      <c r="I64" s="28">
        <v>0</v>
      </c>
      <c r="J64" s="28">
        <v>0</v>
      </c>
      <c r="K64" s="28">
        <v>45333</v>
      </c>
    </row>
    <row r="65" spans="2:11" ht="19.5">
      <c r="B65" s="27" t="s">
        <v>89</v>
      </c>
      <c r="C65" s="27"/>
      <c r="D65" s="28"/>
      <c r="E65" s="28"/>
      <c r="F65" s="28"/>
      <c r="G65" s="28"/>
      <c r="H65" s="28"/>
      <c r="I65" s="28"/>
      <c r="J65" s="28"/>
      <c r="K65" s="28"/>
    </row>
    <row r="66" spans="2:11" ht="29.25">
      <c r="B66" s="27" t="s">
        <v>90</v>
      </c>
      <c r="C66" s="27"/>
      <c r="D66" s="29"/>
      <c r="E66" s="29"/>
      <c r="F66" s="29"/>
      <c r="G66" s="29"/>
      <c r="H66" s="29"/>
      <c r="I66" s="29"/>
      <c r="J66" s="29"/>
      <c r="K66" s="29"/>
    </row>
    <row r="67" spans="2:11" ht="19.5">
      <c r="B67" s="27" t="s">
        <v>91</v>
      </c>
      <c r="C67" s="27"/>
      <c r="D67" s="29"/>
      <c r="E67" s="29"/>
      <c r="F67" s="29"/>
      <c r="G67" s="29"/>
      <c r="H67" s="29"/>
      <c r="I67" s="29"/>
      <c r="J67" s="29"/>
      <c r="K67" s="29"/>
    </row>
    <row r="68" spans="2:11" ht="15">
      <c r="B68" s="27" t="s">
        <v>92</v>
      </c>
      <c r="C68" s="27"/>
      <c r="D68" s="29">
        <v>1009</v>
      </c>
      <c r="E68" s="29">
        <v>0</v>
      </c>
      <c r="F68" s="29">
        <v>0</v>
      </c>
      <c r="G68" s="29">
        <v>1009</v>
      </c>
      <c r="H68" s="29">
        <v>1009</v>
      </c>
      <c r="I68" s="29">
        <v>0</v>
      </c>
      <c r="J68" s="29">
        <v>0</v>
      </c>
      <c r="K68" s="29">
        <v>1009</v>
      </c>
    </row>
    <row r="69" spans="2:11" ht="29.25">
      <c r="B69" s="27" t="s">
        <v>93</v>
      </c>
      <c r="C69" s="27"/>
      <c r="D69" s="29"/>
      <c r="E69" s="29"/>
      <c r="F69" s="29"/>
      <c r="G69" s="29"/>
      <c r="H69" s="29"/>
      <c r="I69" s="29"/>
      <c r="J69" s="29"/>
      <c r="K69" s="29"/>
    </row>
    <row r="70" spans="2:11" ht="19.5">
      <c r="B70" s="27" t="s">
        <v>94</v>
      </c>
      <c r="C70" s="27"/>
      <c r="D70" s="29">
        <v>7722</v>
      </c>
      <c r="E70" s="29">
        <v>104</v>
      </c>
      <c r="F70" s="29">
        <v>0</v>
      </c>
      <c r="G70" s="29">
        <f>+D70+E70</f>
        <v>7826</v>
      </c>
      <c r="H70" s="29">
        <f>+G70</f>
        <v>7826</v>
      </c>
      <c r="I70" s="29">
        <v>101</v>
      </c>
      <c r="J70" s="29">
        <v>0</v>
      </c>
      <c r="K70" s="29">
        <f>+H70+I70</f>
        <v>7927</v>
      </c>
    </row>
    <row r="71" spans="2:11" ht="29.25">
      <c r="B71" s="27" t="s">
        <v>95</v>
      </c>
      <c r="C71" s="27"/>
      <c r="D71" s="29"/>
      <c r="E71" s="29"/>
      <c r="F71" s="29"/>
      <c r="G71" s="29"/>
      <c r="H71" s="29"/>
      <c r="I71" s="29"/>
      <c r="J71" s="29"/>
      <c r="K71" s="29"/>
    </row>
    <row r="72" spans="2:11" ht="29.25">
      <c r="B72" s="27" t="s">
        <v>96</v>
      </c>
      <c r="C72" s="27"/>
      <c r="D72" s="29"/>
      <c r="E72" s="29"/>
      <c r="F72" s="29"/>
      <c r="G72" s="29"/>
      <c r="H72" s="29"/>
      <c r="I72" s="29"/>
      <c r="J72" s="29"/>
      <c r="K72" s="29"/>
    </row>
    <row r="73" spans="2:11" ht="15">
      <c r="B73" s="27" t="s">
        <v>97</v>
      </c>
      <c r="C73" s="27"/>
      <c r="D73" s="29">
        <f>+D64+D65+D66+D67+D68+D69+D70-D71-D72</f>
        <v>54064</v>
      </c>
      <c r="E73" s="29">
        <f aca="true" t="shared" si="0" ref="E73:K73">+E64+E65+E66+E67+E68+E69+E70-E71-E72</f>
        <v>104</v>
      </c>
      <c r="F73" s="29">
        <f t="shared" si="0"/>
        <v>0</v>
      </c>
      <c r="G73" s="29">
        <f t="shared" si="0"/>
        <v>54168</v>
      </c>
      <c r="H73" s="29">
        <f t="shared" si="0"/>
        <v>54168</v>
      </c>
      <c r="I73" s="29">
        <f t="shared" si="0"/>
        <v>101</v>
      </c>
      <c r="J73" s="29">
        <f t="shared" si="0"/>
        <v>0</v>
      </c>
      <c r="K73" s="29">
        <f t="shared" si="0"/>
        <v>54269</v>
      </c>
    </row>
    <row r="74" spans="2:11" ht="39">
      <c r="B74" s="27" t="s">
        <v>98</v>
      </c>
      <c r="C74" s="27"/>
      <c r="D74" s="30"/>
      <c r="E74" s="30"/>
      <c r="F74" s="30"/>
      <c r="G74" s="30"/>
      <c r="H74" s="29"/>
      <c r="I74" s="29"/>
      <c r="J74" s="29"/>
      <c r="K74" s="29"/>
    </row>
    <row r="76" ht="8.25" customHeight="1"/>
    <row r="77" ht="4.5" customHeight="1"/>
    <row r="78" spans="2:11" ht="80.25" customHeight="1">
      <c r="B78" s="75" t="s">
        <v>104</v>
      </c>
      <c r="C78" s="75"/>
      <c r="D78" s="75"/>
      <c r="E78" s="75"/>
      <c r="F78" s="75"/>
      <c r="G78" s="75"/>
      <c r="H78" s="75"/>
      <c r="I78" s="75"/>
      <c r="J78" s="75"/>
      <c r="K78" s="75"/>
    </row>
    <row r="79" ht="7.5" customHeight="1"/>
    <row r="80" spans="2:11" ht="41.25" customHeight="1">
      <c r="B80" s="75" t="s">
        <v>99</v>
      </c>
      <c r="C80" s="75"/>
      <c r="D80" s="75"/>
      <c r="E80" s="75"/>
      <c r="F80" s="75"/>
      <c r="G80" s="75"/>
      <c r="H80" s="75"/>
      <c r="I80" s="75"/>
      <c r="J80" s="75"/>
      <c r="K80" s="75"/>
    </row>
    <row r="82" spans="2:11" ht="23.25" customHeight="1">
      <c r="B82" s="75" t="s">
        <v>100</v>
      </c>
      <c r="C82" s="75"/>
      <c r="D82" s="75"/>
      <c r="E82" s="75"/>
      <c r="F82" s="75"/>
      <c r="G82" s="75"/>
      <c r="H82" s="75"/>
      <c r="I82" s="75"/>
      <c r="J82" s="75"/>
      <c r="K82" s="75"/>
    </row>
    <row r="83" ht="6.75" customHeight="1"/>
    <row r="84" spans="2:11" ht="30" customHeight="1">
      <c r="B84" s="75" t="s">
        <v>101</v>
      </c>
      <c r="C84" s="75"/>
      <c r="D84" s="75"/>
      <c r="E84" s="75"/>
      <c r="F84" s="75"/>
      <c r="G84" s="75"/>
      <c r="H84" s="75"/>
      <c r="I84" s="75"/>
      <c r="J84" s="75"/>
      <c r="K84" s="75"/>
    </row>
    <row r="85" ht="7.5" customHeight="1"/>
    <row r="86" spans="2:11" ht="33.75" customHeight="1">
      <c r="B86" s="75" t="s">
        <v>105</v>
      </c>
      <c r="C86" s="75"/>
      <c r="D86" s="75"/>
      <c r="E86" s="75"/>
      <c r="F86" s="75"/>
      <c r="G86" s="75"/>
      <c r="H86" s="75"/>
      <c r="I86" s="75"/>
      <c r="J86" s="75"/>
      <c r="K86" s="75"/>
    </row>
    <row r="89" spans="7:10" ht="15">
      <c r="G89" s="32" t="s">
        <v>102</v>
      </c>
      <c r="H89" s="76"/>
      <c r="I89" s="76"/>
      <c r="J89" s="76"/>
    </row>
    <row r="90" spans="7:10" ht="15">
      <c r="G90" s="32" t="s">
        <v>103</v>
      </c>
      <c r="H90" s="74"/>
      <c r="I90" s="74"/>
      <c r="J90" s="74"/>
    </row>
  </sheetData>
  <sheetProtection/>
  <mergeCells count="115">
    <mergeCell ref="B54:D55"/>
    <mergeCell ref="D61:G61"/>
    <mergeCell ref="H61:K61"/>
    <mergeCell ref="E54:E55"/>
    <mergeCell ref="F54:F55"/>
    <mergeCell ref="B56:D57"/>
    <mergeCell ref="B60:K60"/>
    <mergeCell ref="G90:J90"/>
    <mergeCell ref="B78:K78"/>
    <mergeCell ref="B80:K80"/>
    <mergeCell ref="B82:K82"/>
    <mergeCell ref="B84:K84"/>
    <mergeCell ref="B86:K86"/>
    <mergeCell ref="G89:J89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1:D41"/>
    <mergeCell ref="G41:I41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J33:J34"/>
    <mergeCell ref="G35:I35"/>
    <mergeCell ref="G29:I29"/>
    <mergeCell ref="B33:D35"/>
    <mergeCell ref="E33:E35"/>
    <mergeCell ref="F33:F35"/>
    <mergeCell ref="G33:I34"/>
    <mergeCell ref="B27:D27"/>
    <mergeCell ref="G27:I28"/>
    <mergeCell ref="B31:F32"/>
    <mergeCell ref="G31:K32"/>
    <mergeCell ref="K33:K34"/>
    <mergeCell ref="J21:J22"/>
    <mergeCell ref="K21:K22"/>
    <mergeCell ref="B22:D22"/>
    <mergeCell ref="B23:D23"/>
    <mergeCell ref="G23:I23"/>
    <mergeCell ref="J27:J28"/>
    <mergeCell ref="K27:K28"/>
    <mergeCell ref="B24:D24"/>
    <mergeCell ref="G24:I24"/>
    <mergeCell ref="B28:D28"/>
    <mergeCell ref="G18:I18"/>
    <mergeCell ref="B25:D25"/>
    <mergeCell ref="G25:I25"/>
    <mergeCell ref="B26:D26"/>
    <mergeCell ref="G26:I26"/>
    <mergeCell ref="B21:D21"/>
    <mergeCell ref="G21:I22"/>
    <mergeCell ref="B20:D20"/>
    <mergeCell ref="G20:I20"/>
    <mergeCell ref="B17:D18"/>
    <mergeCell ref="E17:E18"/>
    <mergeCell ref="F17:F18"/>
    <mergeCell ref="G17:I17"/>
    <mergeCell ref="B12:D12"/>
    <mergeCell ref="G12:I12"/>
    <mergeCell ref="B13:D13"/>
    <mergeCell ref="G13:I13"/>
    <mergeCell ref="B19:D19"/>
    <mergeCell ref="G19:I19"/>
    <mergeCell ref="B15:D15"/>
    <mergeCell ref="G15:I15"/>
    <mergeCell ref="B16:D16"/>
    <mergeCell ref="G16:I16"/>
    <mergeCell ref="B11:K11"/>
    <mergeCell ref="B6:C6"/>
    <mergeCell ref="D6:G6"/>
    <mergeCell ref="H6:I6"/>
    <mergeCell ref="J6:K6"/>
    <mergeCell ref="B14:D14"/>
    <mergeCell ref="G14:I14"/>
    <mergeCell ref="B7:C7"/>
    <mergeCell ref="D7:G7"/>
    <mergeCell ref="H7:I7"/>
    <mergeCell ref="B1:K1"/>
    <mergeCell ref="B2:K2"/>
    <mergeCell ref="B3:K3"/>
    <mergeCell ref="B5:K5"/>
    <mergeCell ref="J7:K7"/>
    <mergeCell ref="B9:K9"/>
  </mergeCells>
  <printOptions/>
  <pageMargins left="0.28" right="0.18" top="0.27" bottom="0.28" header="0.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marijab</cp:lastModifiedBy>
  <cp:lastPrinted>2011-07-13T11:11:17Z</cp:lastPrinted>
  <dcterms:created xsi:type="dcterms:W3CDTF">2011-07-09T07:02:17Z</dcterms:created>
  <dcterms:modified xsi:type="dcterms:W3CDTF">2011-07-19T09:02:50Z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