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60" activeTab="0"/>
  </bookViews>
  <sheets>
    <sheet name="Privredna drustva" sheetId="1" r:id="rId1"/>
  </sheets>
  <definedNames>
    <definedName name="_xlnm.Print_Area" localSheetId="0">'Privredna drustva'!$A$1:$J$105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<sst xmlns="http://schemas.openxmlformats.org/spreadsheetml/2006/main" count="123" uniqueCount="111">
  <si>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</si>
  <si>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</si>
  <si>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</si>
  <si>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</si>
  <si>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</si>
  <si>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</si>
  <si>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</si>
  <si>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</si>
  <si>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</si>
  <si>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</si>
  <si>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</si>
  <si>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</si>
  <si>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</si>
  <si>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</si>
  <si>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</si>
  <si>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</si>
  <si>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</si>
  <si>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</si>
  <si>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</si>
  <si>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</si>
  <si>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</si>
  <si>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</si>
  <si>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</si>
  <si>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</si>
  <si>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</si>
  <si>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</si>
  <si>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</si>
  <si>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</si>
  <si>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</si>
  <si>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</si>
  <si>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</si>
  <si>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</si>
  <si>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</si>
  <si>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</si>
  <si>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</si>
  <si>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</si>
  <si>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</si>
  <si>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</si>
  <si>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</si>
  <si>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</si>
  <si>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</si>
  <si>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</si>
  <si>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</si>
  <si>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</si>
  <si>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</si>
  <si>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</si>
  <si>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</si>
  <si>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</si>
  <si>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</si>
  <si>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</si>
  <si>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</si>
  <si>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</si>
  <si>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</si>
  <si>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</si>
  <si>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</si>
  <si>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</si>
  <si>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</si>
  <si>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</si>
  <si>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</si>
  <si>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</si>
  <si>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</si>
  <si>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</si>
  <si>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</si>
  <si>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</si>
  <si>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</si>
  <si>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</si>
  <si>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</si>
  <si>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</si>
  <si>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</si>
  <si>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</si>
  <si>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</si>
  <si>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</si>
  <si>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</si>
  <si>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</si>
  <si>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</si>
  <si>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</si>
  <si>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</si>
  <si>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</si>
  <si>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</si>
  <si>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</si>
  <si>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</si>
  <si>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</si>
  <si>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</si>
  <si>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</si>
  <si>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</si>
  <si>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</si>
  <si>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</si>
  <si>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</si>
  <si>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</si>
  <si>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</si>
  <si>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</si>
  <si>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</si>
  <si>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</si>
  <si>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</si>
  <si>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</si>
  <si>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</si>
  <si>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</si>
  <si>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</si>
  <si>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..ПОЛИТИКА''АД</t>
  </si>
  <si>
    <t>Цетињска 1</t>
  </si>
  <si>
    <t xml:space="preserve">"ПОЛИТИКА" а.д. Београд, Цетињска 1 </t>
  </si>
  <si>
    <t xml:space="preserve">
-Значајних промена правног и финансијског положаја на тржишту није било. </t>
  </si>
  <si>
    <t>Увид у финансијске извештаје и извештај ревизора може се извршити у Цетињској 1сваког радног дана у времену од 10.00 до 14.00 часова.</t>
  </si>
  <si>
    <t>Милорад Гушавац, с.р.</t>
  </si>
  <si>
    <t>Генерални директор</t>
  </si>
  <si>
    <t>2009.</t>
  </si>
  <si>
    <t>ИЗВОД ИЗ ФИНАНСИЈСКИХ ИЗВЕШТАЈА ЗА 2010. ГОДИНУ</t>
  </si>
  <si>
    <t>07021747</t>
  </si>
  <si>
    <t>2010.</t>
  </si>
  <si>
    <r>
      <t xml:space="preserve">III Пословна добитак / </t>
    </r>
    <r>
      <rPr>
        <b/>
        <sz val="8"/>
        <rFont val="Arial"/>
        <family val="2"/>
      </rPr>
      <t>губитак</t>
    </r>
  </si>
  <si>
    <r>
      <t>III ЗАКЉУЧНО МИШЉЕЊЕ РЕВИЗОРА -AUDITOR-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Наша одговорност је да изразимо мишљење о наведеним финансијским извештајима на основу ревизије извршене у складу са Међународним стандардима ревизије. Због значаја питања изнетих у пасусу "Основе за уздржано мишљење", нисмо били у могућности да прибавимо довољно одговарајућих ревизијских доказа који обезбећују основу за изражавање ревизорског мишљења.</t>
    </r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</si>
</sst>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 ;[Red]\-0\ 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/>
    </xf>
    <xf numFmtId="176" fontId="1" fillId="0" borderId="18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1" fontId="1" fillId="0" borderId="18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6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vertical="center" wrapText="1"/>
    </xf>
    <xf numFmtId="176" fontId="7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" fontId="1" fillId="0" borderId="18" xfId="0" applyNumberFormat="1" applyFont="1" applyBorder="1" applyAlignment="1">
      <alignment horizontal="right" vertical="center"/>
    </xf>
    <xf numFmtId="1" fontId="1" fillId="0" borderId="18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1.28125" style="3" customWidth="1"/>
    <col min="2" max="6" width="9.140625" style="3" customWidth="1"/>
    <col min="7" max="7" width="13.8515625" style="3" customWidth="1"/>
    <col min="8" max="8" width="8.8515625" style="3" customWidth="1"/>
    <col min="9" max="9" width="9.00390625" style="3" bestFit="1" customWidth="1"/>
    <col min="10" max="16384" width="9.140625" style="3" customWidth="1"/>
  </cols>
  <sheetData>
    <row r="1" spans="1:10" ht="41.25" customHeight="1">
      <c r="A1" s="42" t="s">
        <v>96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3" t="s">
        <v>106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4" t="s">
        <v>100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2.75">
      <c r="A4" s="5"/>
      <c r="B4" s="5"/>
      <c r="C4" s="5"/>
      <c r="D4" s="5"/>
      <c r="E4" s="5"/>
      <c r="F4" s="5"/>
      <c r="G4" s="5"/>
      <c r="H4" s="5"/>
      <c r="I4" s="1"/>
      <c r="J4" s="1"/>
    </row>
    <row r="5" spans="1:10" ht="12.7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39" t="s">
        <v>97</v>
      </c>
      <c r="B6" s="39"/>
      <c r="C6" s="40" t="s">
        <v>98</v>
      </c>
      <c r="D6" s="40"/>
      <c r="E6" s="40"/>
      <c r="F6" s="40"/>
      <c r="G6" s="39" t="s">
        <v>1</v>
      </c>
      <c r="H6" s="39"/>
      <c r="I6" s="41" t="s">
        <v>107</v>
      </c>
      <c r="J6" s="41"/>
    </row>
    <row r="7" spans="1:10" ht="12.75">
      <c r="A7" s="39" t="s">
        <v>2</v>
      </c>
      <c r="B7" s="39"/>
      <c r="C7" s="47" t="s">
        <v>99</v>
      </c>
      <c r="D7" s="48"/>
      <c r="E7" s="48"/>
      <c r="F7" s="49"/>
      <c r="G7" s="39" t="s">
        <v>3</v>
      </c>
      <c r="H7" s="39"/>
      <c r="I7" s="47">
        <v>100002524</v>
      </c>
      <c r="J7" s="49"/>
    </row>
    <row r="8" spans="1:10" ht="7.5" customHeight="1">
      <c r="A8" s="6"/>
      <c r="B8" s="6"/>
      <c r="C8" s="7"/>
      <c r="D8" s="7"/>
      <c r="E8" s="8"/>
      <c r="F8" s="8"/>
      <c r="G8" s="9"/>
      <c r="H8" s="9"/>
      <c r="I8" s="8"/>
      <c r="J8" s="8"/>
    </row>
    <row r="9" spans="1:10" ht="12.75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51" t="s">
        <v>5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2.75">
      <c r="A12" s="52" t="s">
        <v>6</v>
      </c>
      <c r="B12" s="52"/>
      <c r="C12" s="52"/>
      <c r="D12" s="28" t="s">
        <v>105</v>
      </c>
      <c r="E12" s="28" t="s">
        <v>108</v>
      </c>
      <c r="F12" s="52" t="s">
        <v>7</v>
      </c>
      <c r="G12" s="52"/>
      <c r="H12" s="52"/>
      <c r="I12" s="28" t="s">
        <v>105</v>
      </c>
      <c r="J12" s="28" t="s">
        <v>108</v>
      </c>
    </row>
    <row r="13" spans="1:10" ht="12.75">
      <c r="A13" s="53" t="s">
        <v>8</v>
      </c>
      <c r="B13" s="53"/>
      <c r="C13" s="53"/>
      <c r="D13" s="29">
        <f>SUM(D14:D21)</f>
        <v>4696502</v>
      </c>
      <c r="E13" s="29">
        <f>SUM(E14:E21)</f>
        <v>4846322</v>
      </c>
      <c r="F13" s="53" t="s">
        <v>9</v>
      </c>
      <c r="G13" s="53"/>
      <c r="H13" s="53"/>
      <c r="I13" s="31">
        <f>I14+I15+I16+I17+I18-I19+I20-I21-I22</f>
        <v>3001376</v>
      </c>
      <c r="J13" s="31">
        <f>J14+J15+J16+J17+J18-J19+J20-J21-J22</f>
        <v>3084700</v>
      </c>
    </row>
    <row r="14" spans="1:10" ht="12.75">
      <c r="A14" s="54" t="s">
        <v>10</v>
      </c>
      <c r="B14" s="53"/>
      <c r="C14" s="53"/>
      <c r="D14" s="29"/>
      <c r="E14" s="29"/>
      <c r="F14" s="56" t="s">
        <v>72</v>
      </c>
      <c r="G14" s="57"/>
      <c r="H14" s="58"/>
      <c r="I14" s="31">
        <v>3981241</v>
      </c>
      <c r="J14" s="31">
        <v>3980581</v>
      </c>
    </row>
    <row r="15" spans="1:10" ht="12.75">
      <c r="A15" s="55" t="s">
        <v>11</v>
      </c>
      <c r="B15" s="55"/>
      <c r="C15" s="55"/>
      <c r="D15" s="29"/>
      <c r="E15" s="29"/>
      <c r="F15" s="54" t="s">
        <v>12</v>
      </c>
      <c r="G15" s="54"/>
      <c r="H15" s="54"/>
      <c r="I15" s="31"/>
      <c r="J15" s="31"/>
    </row>
    <row r="16" spans="1:10" ht="12.75">
      <c r="A16" s="54" t="s">
        <v>13</v>
      </c>
      <c r="B16" s="54"/>
      <c r="C16" s="54"/>
      <c r="D16" s="29">
        <v>150</v>
      </c>
      <c r="E16" s="29">
        <v>54121</v>
      </c>
      <c r="F16" s="54" t="s">
        <v>14</v>
      </c>
      <c r="G16" s="54"/>
      <c r="H16" s="54"/>
      <c r="I16" s="31"/>
      <c r="J16" s="31"/>
    </row>
    <row r="17" spans="1:10" ht="12.75">
      <c r="A17" s="59" t="s">
        <v>57</v>
      </c>
      <c r="B17" s="54"/>
      <c r="C17" s="54"/>
      <c r="D17" s="60">
        <v>3280932</v>
      </c>
      <c r="E17" s="60">
        <v>3389899</v>
      </c>
      <c r="F17" s="54" t="s">
        <v>15</v>
      </c>
      <c r="G17" s="54"/>
      <c r="H17" s="54"/>
      <c r="I17" s="31"/>
      <c r="J17" s="31">
        <v>49843</v>
      </c>
    </row>
    <row r="18" spans="1:10" ht="24" customHeight="1">
      <c r="A18" s="59"/>
      <c r="B18" s="54"/>
      <c r="C18" s="54"/>
      <c r="D18" s="60"/>
      <c r="E18" s="60"/>
      <c r="F18" s="61" t="s">
        <v>89</v>
      </c>
      <c r="G18" s="57"/>
      <c r="H18" s="58"/>
      <c r="I18" s="31">
        <v>57390</v>
      </c>
      <c r="J18" s="31">
        <v>45934</v>
      </c>
    </row>
    <row r="19" spans="1:10" ht="22.5" customHeight="1">
      <c r="A19" s="59"/>
      <c r="B19" s="54"/>
      <c r="C19" s="54"/>
      <c r="D19" s="60"/>
      <c r="E19" s="60"/>
      <c r="F19" s="61" t="s">
        <v>93</v>
      </c>
      <c r="G19" s="57"/>
      <c r="H19" s="58"/>
      <c r="I19" s="31"/>
      <c r="J19" s="31">
        <v>547</v>
      </c>
    </row>
    <row r="20" spans="1:10" ht="12.75">
      <c r="A20" s="54"/>
      <c r="B20" s="54"/>
      <c r="C20" s="54"/>
      <c r="D20" s="60"/>
      <c r="E20" s="60"/>
      <c r="F20" s="54" t="s">
        <v>90</v>
      </c>
      <c r="G20" s="54"/>
      <c r="H20" s="54"/>
      <c r="I20" s="31">
        <v>25551</v>
      </c>
      <c r="J20" s="31">
        <v>71695</v>
      </c>
    </row>
    <row r="21" spans="1:10" ht="12.75">
      <c r="A21" s="54" t="s">
        <v>16</v>
      </c>
      <c r="B21" s="54"/>
      <c r="C21" s="54"/>
      <c r="D21" s="29">
        <v>1415420</v>
      </c>
      <c r="E21" s="29">
        <v>1402302</v>
      </c>
      <c r="F21" s="54" t="s">
        <v>91</v>
      </c>
      <c r="G21" s="54"/>
      <c r="H21" s="54"/>
      <c r="I21" s="31">
        <v>1062806</v>
      </c>
      <c r="J21" s="31">
        <v>1062806</v>
      </c>
    </row>
    <row r="22" spans="1:10" ht="12.75">
      <c r="A22" s="53" t="s">
        <v>19</v>
      </c>
      <c r="B22" s="53"/>
      <c r="C22" s="53"/>
      <c r="D22" s="29">
        <f>SUM(D23:D26)</f>
        <v>340057</v>
      </c>
      <c r="E22" s="29">
        <f>SUM(E23:E26)</f>
        <v>422571</v>
      </c>
      <c r="F22" s="54" t="s">
        <v>92</v>
      </c>
      <c r="G22" s="54"/>
      <c r="H22" s="54"/>
      <c r="I22" s="31"/>
      <c r="J22" s="31"/>
    </row>
    <row r="23" spans="1:10" ht="12.75" customHeight="1">
      <c r="A23" s="54" t="s">
        <v>21</v>
      </c>
      <c r="B23" s="54"/>
      <c r="C23" s="54"/>
      <c r="D23" s="29">
        <v>104611</v>
      </c>
      <c r="E23" s="29">
        <v>141699</v>
      </c>
      <c r="F23" s="62" t="s">
        <v>17</v>
      </c>
      <c r="G23" s="63"/>
      <c r="H23" s="63"/>
      <c r="I23" s="60">
        <f>I25+I26+I27</f>
        <v>1881437</v>
      </c>
      <c r="J23" s="60">
        <f>J25+J26+J27</f>
        <v>2061931</v>
      </c>
    </row>
    <row r="24" spans="1:10" ht="46.5" customHeight="1">
      <c r="A24" s="64" t="s">
        <v>58</v>
      </c>
      <c r="B24" s="55"/>
      <c r="C24" s="55"/>
      <c r="D24" s="29"/>
      <c r="E24" s="29"/>
      <c r="F24" s="63"/>
      <c r="G24" s="63"/>
      <c r="H24" s="63"/>
      <c r="I24" s="60"/>
      <c r="J24" s="60"/>
    </row>
    <row r="25" spans="1:10" ht="12.75">
      <c r="A25" s="54" t="s">
        <v>59</v>
      </c>
      <c r="B25" s="54"/>
      <c r="C25" s="54"/>
      <c r="D25" s="29">
        <v>235446</v>
      </c>
      <c r="E25" s="29">
        <v>280872</v>
      </c>
      <c r="F25" s="54" t="s">
        <v>18</v>
      </c>
      <c r="G25" s="54"/>
      <c r="H25" s="54"/>
      <c r="I25" s="31">
        <v>119703</v>
      </c>
      <c r="J25" s="31">
        <v>115355</v>
      </c>
    </row>
    <row r="26" spans="1:10" ht="12.75">
      <c r="A26" s="54" t="s">
        <v>23</v>
      </c>
      <c r="B26" s="54"/>
      <c r="C26" s="54"/>
      <c r="D26" s="29"/>
      <c r="E26" s="29"/>
      <c r="F26" s="54" t="s">
        <v>20</v>
      </c>
      <c r="G26" s="54"/>
      <c r="H26" s="54"/>
      <c r="I26" s="31">
        <v>567366</v>
      </c>
      <c r="J26" s="31">
        <v>645645</v>
      </c>
    </row>
    <row r="27" spans="1:10" ht="12.75">
      <c r="A27" s="53" t="s">
        <v>24</v>
      </c>
      <c r="B27" s="53"/>
      <c r="C27" s="53"/>
      <c r="D27" s="29">
        <v>5036559</v>
      </c>
      <c r="E27" s="29">
        <v>5268893</v>
      </c>
      <c r="F27" s="54" t="s">
        <v>22</v>
      </c>
      <c r="G27" s="54"/>
      <c r="H27" s="54"/>
      <c r="I27" s="31">
        <v>1194368</v>
      </c>
      <c r="J27" s="31">
        <v>1300931</v>
      </c>
    </row>
    <row r="28" spans="1:10" ht="12.75">
      <c r="A28" s="53" t="s">
        <v>60</v>
      </c>
      <c r="B28" s="53"/>
      <c r="C28" s="53"/>
      <c r="D28" s="29"/>
      <c r="E28" s="29"/>
      <c r="F28" s="54" t="s">
        <v>25</v>
      </c>
      <c r="G28" s="54"/>
      <c r="H28" s="54"/>
      <c r="I28" s="31">
        <v>153746</v>
      </c>
      <c r="J28" s="31">
        <v>122262</v>
      </c>
    </row>
    <row r="29" spans="1:10" ht="12.75">
      <c r="A29" s="53" t="s">
        <v>27</v>
      </c>
      <c r="B29" s="53"/>
      <c r="C29" s="53"/>
      <c r="D29" s="29">
        <f>D27+D28</f>
        <v>5036559</v>
      </c>
      <c r="E29" s="29">
        <f>E27+E28</f>
        <v>5268893</v>
      </c>
      <c r="F29" s="65" t="s">
        <v>26</v>
      </c>
      <c r="G29" s="65"/>
      <c r="H29" s="65"/>
      <c r="I29" s="60">
        <f>I13+I23+I28</f>
        <v>5036559</v>
      </c>
      <c r="J29" s="60">
        <f>J13+J23+J28</f>
        <v>5268893</v>
      </c>
    </row>
    <row r="30" spans="1:10" ht="12.75">
      <c r="A30" s="53" t="s">
        <v>28</v>
      </c>
      <c r="B30" s="53"/>
      <c r="C30" s="53"/>
      <c r="D30" s="29">
        <v>2124875</v>
      </c>
      <c r="E30" s="29">
        <v>1840878</v>
      </c>
      <c r="F30" s="65"/>
      <c r="G30" s="65"/>
      <c r="H30" s="65"/>
      <c r="I30" s="60"/>
      <c r="J30" s="60"/>
    </row>
    <row r="31" spans="6:10" ht="12.75">
      <c r="F31" s="66" t="s">
        <v>29</v>
      </c>
      <c r="G31" s="67"/>
      <c r="H31" s="67"/>
      <c r="I31" s="32">
        <v>2124875</v>
      </c>
      <c r="J31" s="32">
        <v>1840878</v>
      </c>
    </row>
    <row r="33" spans="1:10" ht="12.75">
      <c r="A33" s="69" t="s">
        <v>30</v>
      </c>
      <c r="B33" s="69"/>
      <c r="C33" s="69"/>
      <c r="D33" s="69"/>
      <c r="E33" s="69"/>
      <c r="F33" s="68" t="s">
        <v>61</v>
      </c>
      <c r="G33" s="69"/>
      <c r="H33" s="69"/>
      <c r="I33" s="69"/>
      <c r="J33" s="69"/>
    </row>
    <row r="34" spans="1:10" ht="12.75">
      <c r="A34" s="69"/>
      <c r="B34" s="69"/>
      <c r="C34" s="69"/>
      <c r="D34" s="69"/>
      <c r="E34" s="69"/>
      <c r="F34" s="70"/>
      <c r="G34" s="70"/>
      <c r="H34" s="70"/>
      <c r="I34" s="70"/>
      <c r="J34" s="70"/>
    </row>
    <row r="35" spans="1:10" ht="12.75" customHeight="1">
      <c r="A35" s="62" t="s">
        <v>31</v>
      </c>
      <c r="B35" s="53"/>
      <c r="C35" s="53"/>
      <c r="D35" s="72" t="s">
        <v>105</v>
      </c>
      <c r="E35" s="72" t="s">
        <v>108</v>
      </c>
      <c r="F35" s="71" t="s">
        <v>56</v>
      </c>
      <c r="G35" s="71"/>
      <c r="H35" s="71"/>
      <c r="I35" s="72" t="s">
        <v>105</v>
      </c>
      <c r="J35" s="72" t="s">
        <v>108</v>
      </c>
    </row>
    <row r="36" spans="1:10" ht="12.75">
      <c r="A36" s="53"/>
      <c r="B36" s="53"/>
      <c r="C36" s="53"/>
      <c r="D36" s="74"/>
      <c r="E36" s="74"/>
      <c r="F36" s="71"/>
      <c r="G36" s="71"/>
      <c r="H36" s="71"/>
      <c r="I36" s="73"/>
      <c r="J36" s="73"/>
    </row>
    <row r="37" spans="1:10" ht="12.75">
      <c r="A37" s="54" t="s">
        <v>32</v>
      </c>
      <c r="B37" s="54"/>
      <c r="C37" s="54"/>
      <c r="D37" s="37">
        <v>1338034</v>
      </c>
      <c r="E37" s="37">
        <v>1500950</v>
      </c>
      <c r="F37" s="71"/>
      <c r="G37" s="71"/>
      <c r="H37" s="71"/>
      <c r="I37" s="74"/>
      <c r="J37" s="74"/>
    </row>
    <row r="38" spans="1:10" ht="12.75">
      <c r="A38" s="54" t="s">
        <v>36</v>
      </c>
      <c r="B38" s="54"/>
      <c r="C38" s="54"/>
      <c r="D38" s="37">
        <v>1636718</v>
      </c>
      <c r="E38" s="37">
        <v>1707810</v>
      </c>
      <c r="F38" s="54" t="s">
        <v>33</v>
      </c>
      <c r="G38" s="54"/>
      <c r="H38" s="54"/>
      <c r="I38" s="38">
        <v>1415351</v>
      </c>
      <c r="J38" s="38">
        <v>1628370</v>
      </c>
    </row>
    <row r="39" spans="1:10" ht="12.75">
      <c r="A39" s="54" t="s">
        <v>109</v>
      </c>
      <c r="B39" s="54"/>
      <c r="C39" s="54"/>
      <c r="D39" s="37">
        <f>D37-D38</f>
        <v>-298684</v>
      </c>
      <c r="E39" s="37">
        <f>E37-E38</f>
        <v>-206860</v>
      </c>
      <c r="F39" s="54" t="s">
        <v>34</v>
      </c>
      <c r="G39" s="54"/>
      <c r="H39" s="54"/>
      <c r="I39" s="38">
        <v>1465129</v>
      </c>
      <c r="J39" s="38">
        <v>1540135</v>
      </c>
    </row>
    <row r="40" spans="1:10" ht="12.75">
      <c r="A40" s="54" t="s">
        <v>40</v>
      </c>
      <c r="B40" s="54"/>
      <c r="C40" s="54"/>
      <c r="D40" s="37">
        <v>13419</v>
      </c>
      <c r="E40" s="37">
        <v>21856</v>
      </c>
      <c r="F40" s="75" t="s">
        <v>35</v>
      </c>
      <c r="G40" s="75"/>
      <c r="H40" s="75"/>
      <c r="I40" s="38">
        <f>I38-I39</f>
        <v>-49778</v>
      </c>
      <c r="J40" s="38">
        <f>J38-J39</f>
        <v>88235</v>
      </c>
    </row>
    <row r="41" spans="1:10" ht="12.75">
      <c r="A41" s="54" t="s">
        <v>42</v>
      </c>
      <c r="B41" s="54"/>
      <c r="C41" s="54"/>
      <c r="D41" s="37">
        <v>202686</v>
      </c>
      <c r="E41" s="37">
        <v>197122</v>
      </c>
      <c r="F41" s="62" t="s">
        <v>62</v>
      </c>
      <c r="G41" s="62"/>
      <c r="H41" s="62"/>
      <c r="I41" s="76"/>
      <c r="J41" s="76"/>
    </row>
    <row r="42" spans="1:10" ht="12.75" customHeight="1">
      <c r="A42" s="59" t="s">
        <v>43</v>
      </c>
      <c r="B42" s="59"/>
      <c r="C42" s="59"/>
      <c r="D42" s="37">
        <v>381705</v>
      </c>
      <c r="E42" s="37">
        <v>382377</v>
      </c>
      <c r="F42" s="62"/>
      <c r="G42" s="62"/>
      <c r="H42" s="62"/>
      <c r="I42" s="76"/>
      <c r="J42" s="76"/>
    </row>
    <row r="43" spans="1:10" ht="12.75">
      <c r="A43" s="59" t="s">
        <v>45</v>
      </c>
      <c r="B43" s="62"/>
      <c r="C43" s="62"/>
      <c r="D43" s="37">
        <v>60954</v>
      </c>
      <c r="E43" s="37">
        <v>24054</v>
      </c>
      <c r="F43" s="59" t="s">
        <v>37</v>
      </c>
      <c r="G43" s="59"/>
      <c r="H43" s="59"/>
      <c r="I43" s="38">
        <v>147321</v>
      </c>
      <c r="J43" s="38">
        <v>75552</v>
      </c>
    </row>
    <row r="44" spans="1:10" ht="24.75" customHeight="1">
      <c r="A44" s="59" t="s">
        <v>69</v>
      </c>
      <c r="B44" s="54"/>
      <c r="C44" s="54"/>
      <c r="D44" s="37">
        <f>D37+D40+D42-D38-D41-D43</f>
        <v>-167200</v>
      </c>
      <c r="E44" s="37">
        <f>E37+E40+E42-E38-E41-E43</f>
        <v>-23803</v>
      </c>
      <c r="F44" s="59" t="s">
        <v>38</v>
      </c>
      <c r="G44" s="59"/>
      <c r="H44" s="59"/>
      <c r="I44" s="38">
        <v>9267</v>
      </c>
      <c r="J44" s="38">
        <v>20308</v>
      </c>
    </row>
    <row r="45" spans="1:10" ht="26.25" customHeight="1">
      <c r="A45" s="61" t="s">
        <v>63</v>
      </c>
      <c r="B45" s="78"/>
      <c r="C45" s="79"/>
      <c r="D45" s="37">
        <v>-2925</v>
      </c>
      <c r="E45" s="37">
        <v>36195</v>
      </c>
      <c r="F45" s="54" t="s">
        <v>35</v>
      </c>
      <c r="G45" s="54"/>
      <c r="H45" s="54"/>
      <c r="I45" s="38">
        <f>I43-I44</f>
        <v>138054</v>
      </c>
      <c r="J45" s="38">
        <f>J43-J44</f>
        <v>55244</v>
      </c>
    </row>
    <row r="46" spans="1:10" ht="12.75" customHeight="1">
      <c r="A46" s="62" t="s">
        <v>49</v>
      </c>
      <c r="B46" s="62"/>
      <c r="C46" s="62"/>
      <c r="D46" s="77">
        <v>-170125</v>
      </c>
      <c r="E46" s="77">
        <v>12392</v>
      </c>
      <c r="F46" s="62" t="s">
        <v>64</v>
      </c>
      <c r="G46" s="62"/>
      <c r="H46" s="62"/>
      <c r="I46" s="76"/>
      <c r="J46" s="76"/>
    </row>
    <row r="47" spans="1:10" ht="11.25" customHeight="1">
      <c r="A47" s="62"/>
      <c r="B47" s="62"/>
      <c r="C47" s="62"/>
      <c r="D47" s="77"/>
      <c r="E47" s="77"/>
      <c r="F47" s="62"/>
      <c r="G47" s="62"/>
      <c r="H47" s="62"/>
      <c r="I47" s="76"/>
      <c r="J47" s="76"/>
    </row>
    <row r="48" spans="1:10" ht="21.75" customHeight="1">
      <c r="A48" s="53" t="s">
        <v>51</v>
      </c>
      <c r="B48" s="53"/>
      <c r="C48" s="53"/>
      <c r="D48" s="37">
        <f>747-6097</f>
        <v>-5350</v>
      </c>
      <c r="E48" s="37">
        <f>-1996+35748</f>
        <v>33752</v>
      </c>
      <c r="F48" s="59" t="s">
        <v>39</v>
      </c>
      <c r="G48" s="59"/>
      <c r="H48" s="59"/>
      <c r="I48" s="38">
        <v>104193</v>
      </c>
      <c r="J48" s="38"/>
    </row>
    <row r="49" spans="1:10" ht="24" customHeight="1">
      <c r="A49" s="71" t="s">
        <v>65</v>
      </c>
      <c r="B49" s="65"/>
      <c r="C49" s="65"/>
      <c r="D49" s="37"/>
      <c r="E49" s="37"/>
      <c r="F49" s="59" t="s">
        <v>41</v>
      </c>
      <c r="G49" s="59"/>
      <c r="H49" s="59"/>
      <c r="I49" s="38">
        <v>192769</v>
      </c>
      <c r="J49" s="38">
        <v>122424</v>
      </c>
    </row>
    <row r="50" spans="1:10" ht="16.5" customHeight="1">
      <c r="A50" s="65" t="s">
        <v>66</v>
      </c>
      <c r="B50" s="65"/>
      <c r="C50" s="65"/>
      <c r="D50" s="37">
        <f>D46+D48</f>
        <v>-175475</v>
      </c>
      <c r="E50" s="37">
        <f>E46+E48</f>
        <v>46144</v>
      </c>
      <c r="F50" s="54" t="s">
        <v>35</v>
      </c>
      <c r="G50" s="54"/>
      <c r="H50" s="54"/>
      <c r="I50" s="38">
        <f>I48-I49</f>
        <v>-88576</v>
      </c>
      <c r="J50" s="38">
        <f>J48-J49</f>
        <v>-122424</v>
      </c>
    </row>
    <row r="51" spans="1:10" ht="34.5" customHeight="1">
      <c r="A51" s="71" t="s">
        <v>70</v>
      </c>
      <c r="B51" s="65"/>
      <c r="C51" s="65"/>
      <c r="D51" s="37"/>
      <c r="E51" s="37"/>
      <c r="F51" s="65" t="s">
        <v>44</v>
      </c>
      <c r="G51" s="65"/>
      <c r="H51" s="65"/>
      <c r="I51" s="38">
        <f>I38+I43+I48</f>
        <v>1666865</v>
      </c>
      <c r="J51" s="38">
        <f>J38+J43+J48</f>
        <v>1703922</v>
      </c>
    </row>
    <row r="52" spans="1:10" ht="34.5" customHeight="1">
      <c r="A52" s="62" t="s">
        <v>67</v>
      </c>
      <c r="B52" s="53"/>
      <c r="C52" s="53"/>
      <c r="D52" s="37"/>
      <c r="E52" s="37"/>
      <c r="F52" s="65" t="s">
        <v>46</v>
      </c>
      <c r="G52" s="65"/>
      <c r="H52" s="65"/>
      <c r="I52" s="38">
        <f>I39+I44+I49</f>
        <v>1667165</v>
      </c>
      <c r="J52" s="38">
        <f>J39+J44+J49</f>
        <v>1682867</v>
      </c>
    </row>
    <row r="53" spans="1:10" ht="18" customHeight="1">
      <c r="A53" s="53" t="s">
        <v>68</v>
      </c>
      <c r="B53" s="53"/>
      <c r="C53" s="53"/>
      <c r="D53" s="33"/>
      <c r="E53" s="33"/>
      <c r="F53" s="53" t="s">
        <v>47</v>
      </c>
      <c r="G53" s="53"/>
      <c r="H53" s="53"/>
      <c r="I53" s="38">
        <f>I51-I52</f>
        <v>-300</v>
      </c>
      <c r="J53" s="38">
        <f>J51-J52</f>
        <v>21055</v>
      </c>
    </row>
    <row r="54" spans="1:10" ht="15" customHeight="1">
      <c r="A54" s="53" t="s">
        <v>53</v>
      </c>
      <c r="B54" s="53"/>
      <c r="C54" s="53"/>
      <c r="D54" s="33"/>
      <c r="E54" s="33"/>
      <c r="F54" s="62" t="s">
        <v>48</v>
      </c>
      <c r="G54" s="62"/>
      <c r="H54" s="62"/>
      <c r="I54" s="76">
        <v>3974</v>
      </c>
      <c r="J54" s="76">
        <v>596</v>
      </c>
    </row>
    <row r="55" spans="1:10" ht="23.25" customHeight="1">
      <c r="A55" s="62" t="s">
        <v>54</v>
      </c>
      <c r="B55" s="53"/>
      <c r="C55" s="53"/>
      <c r="D55" s="33"/>
      <c r="E55" s="33"/>
      <c r="F55" s="62"/>
      <c r="G55" s="62"/>
      <c r="H55" s="62"/>
      <c r="I55" s="76"/>
      <c r="J55" s="76"/>
    </row>
    <row r="56" spans="1:10" ht="20.25" customHeight="1">
      <c r="A56" s="87"/>
      <c r="B56" s="88"/>
      <c r="C56" s="88"/>
      <c r="D56" s="11"/>
      <c r="E56" s="11"/>
      <c r="F56" s="62" t="s">
        <v>50</v>
      </c>
      <c r="G56" s="62"/>
      <c r="H56" s="62"/>
      <c r="I56" s="76">
        <f>2976-6054</f>
        <v>-3078</v>
      </c>
      <c r="J56" s="76">
        <f>9586-29551</f>
        <v>-19965</v>
      </c>
    </row>
    <row r="57" spans="6:10" ht="22.5" customHeight="1">
      <c r="F57" s="62"/>
      <c r="G57" s="62"/>
      <c r="H57" s="62"/>
      <c r="I57" s="76"/>
      <c r="J57" s="76"/>
    </row>
    <row r="58" spans="6:10" ht="12.75">
      <c r="F58" s="62" t="s">
        <v>52</v>
      </c>
      <c r="G58" s="62"/>
      <c r="H58" s="62"/>
      <c r="I58" s="76">
        <v>596</v>
      </c>
      <c r="J58" s="76">
        <v>1686</v>
      </c>
    </row>
    <row r="59" spans="6:10" ht="12.75">
      <c r="F59" s="62"/>
      <c r="G59" s="62"/>
      <c r="H59" s="62"/>
      <c r="I59" s="76"/>
      <c r="J59" s="76"/>
    </row>
    <row r="60" ht="14.25" customHeight="1">
      <c r="N60" s="12"/>
    </row>
    <row r="61" spans="1:14" ht="12.75">
      <c r="A61" s="51" t="s">
        <v>55</v>
      </c>
      <c r="B61" s="51"/>
      <c r="C61" s="51"/>
      <c r="D61" s="51"/>
      <c r="E61" s="51"/>
      <c r="F61" s="51"/>
      <c r="G61" s="51"/>
      <c r="H61" s="51"/>
      <c r="I61" s="51"/>
      <c r="J61" s="51"/>
      <c r="N61" s="11"/>
    </row>
    <row r="62" ht="7.5" customHeight="1">
      <c r="N62" s="11"/>
    </row>
    <row r="63" spans="1:14" ht="12" customHeight="1">
      <c r="A63" s="13"/>
      <c r="B63" s="14"/>
      <c r="C63" s="91">
        <v>2009</v>
      </c>
      <c r="D63" s="92"/>
      <c r="E63" s="92"/>
      <c r="F63" s="93"/>
      <c r="G63" s="91">
        <v>2010</v>
      </c>
      <c r="H63" s="92"/>
      <c r="I63" s="92"/>
      <c r="J63" s="93"/>
      <c r="N63" s="12"/>
    </row>
    <row r="64" spans="1:10" ht="27.75" customHeight="1" hidden="1">
      <c r="A64" s="15"/>
      <c r="B64" s="16"/>
      <c r="C64" s="17"/>
      <c r="D64" s="18"/>
      <c r="E64" s="18"/>
      <c r="F64" s="19"/>
      <c r="G64" s="17"/>
      <c r="H64" s="18"/>
      <c r="I64" s="18"/>
      <c r="J64" s="19"/>
    </row>
    <row r="65" spans="1:10" ht="41.25" customHeight="1">
      <c r="A65" s="20"/>
      <c r="B65" s="21"/>
      <c r="C65" s="35" t="s">
        <v>73</v>
      </c>
      <c r="D65" s="35" t="s">
        <v>74</v>
      </c>
      <c r="E65" s="35" t="s">
        <v>75</v>
      </c>
      <c r="F65" s="35" t="s">
        <v>76</v>
      </c>
      <c r="G65" s="35" t="s">
        <v>73</v>
      </c>
      <c r="H65" s="35" t="s">
        <v>74</v>
      </c>
      <c r="I65" s="35" t="s">
        <v>75</v>
      </c>
      <c r="J65" s="35" t="s">
        <v>76</v>
      </c>
    </row>
    <row r="66" spans="1:10" ht="22.5">
      <c r="A66" s="36" t="s">
        <v>77</v>
      </c>
      <c r="B66" s="22"/>
      <c r="C66" s="29">
        <v>3483388</v>
      </c>
      <c r="D66" s="34">
        <v>475410</v>
      </c>
      <c r="E66" s="34"/>
      <c r="F66" s="34">
        <f>C66+D66-E66</f>
        <v>3958798</v>
      </c>
      <c r="G66" s="34">
        <v>3958798</v>
      </c>
      <c r="H66" s="34"/>
      <c r="I66" s="34">
        <v>660</v>
      </c>
      <c r="J66" s="34">
        <f>G66+H66-I66</f>
        <v>3958138</v>
      </c>
    </row>
    <row r="67" spans="1:10" ht="22.5">
      <c r="A67" s="36" t="s">
        <v>78</v>
      </c>
      <c r="B67" s="22"/>
      <c r="C67" s="29">
        <v>22443</v>
      </c>
      <c r="D67" s="34"/>
      <c r="E67" s="34"/>
      <c r="F67" s="34">
        <f>C67+D67-E67</f>
        <v>22443</v>
      </c>
      <c r="G67" s="34">
        <f>F67</f>
        <v>22443</v>
      </c>
      <c r="H67" s="34"/>
      <c r="I67" s="34"/>
      <c r="J67" s="34">
        <f>G67+H67-I67</f>
        <v>22443</v>
      </c>
    </row>
    <row r="68" spans="1:10" ht="33.75">
      <c r="A68" s="36" t="s">
        <v>79</v>
      </c>
      <c r="B68" s="22"/>
      <c r="C68" s="29"/>
      <c r="D68" s="29"/>
      <c r="E68" s="29"/>
      <c r="F68" s="34"/>
      <c r="G68" s="29"/>
      <c r="H68" s="29"/>
      <c r="I68" s="29"/>
      <c r="J68" s="29"/>
    </row>
    <row r="69" spans="1:10" ht="22.5">
      <c r="A69" s="36" t="s">
        <v>80</v>
      </c>
      <c r="B69" s="22"/>
      <c r="C69" s="29"/>
      <c r="D69" s="29"/>
      <c r="E69" s="29"/>
      <c r="F69" s="34"/>
      <c r="G69" s="29"/>
      <c r="H69" s="29"/>
      <c r="I69" s="29"/>
      <c r="J69" s="29"/>
    </row>
    <row r="70" spans="1:10" ht="21.75" customHeight="1">
      <c r="A70" s="36" t="s">
        <v>81</v>
      </c>
      <c r="B70" s="22"/>
      <c r="C70" s="29"/>
      <c r="D70" s="29"/>
      <c r="E70" s="29"/>
      <c r="F70" s="34"/>
      <c r="G70" s="29"/>
      <c r="H70" s="29"/>
      <c r="I70" s="29"/>
      <c r="J70" s="29"/>
    </row>
    <row r="71" spans="1:10" ht="27" customHeight="1">
      <c r="A71" s="36" t="s">
        <v>82</v>
      </c>
      <c r="B71" s="22"/>
      <c r="C71" s="29"/>
      <c r="D71" s="29"/>
      <c r="E71" s="29"/>
      <c r="F71" s="29"/>
      <c r="G71" s="29"/>
      <c r="H71" s="29">
        <v>49843</v>
      </c>
      <c r="I71" s="29"/>
      <c r="J71" s="29">
        <f>G71+H71-I71</f>
        <v>49843</v>
      </c>
    </row>
    <row r="72" spans="1:10" ht="33.75">
      <c r="A72" s="36" t="s">
        <v>95</v>
      </c>
      <c r="B72" s="22"/>
      <c r="C72" s="29">
        <v>53780</v>
      </c>
      <c r="D72" s="29">
        <v>3610</v>
      </c>
      <c r="E72" s="29"/>
      <c r="F72" s="29">
        <f>C72+D72-E72</f>
        <v>57390</v>
      </c>
      <c r="G72" s="29">
        <f>F72</f>
        <v>57390</v>
      </c>
      <c r="H72" s="29"/>
      <c r="I72" s="29">
        <v>11456</v>
      </c>
      <c r="J72" s="29">
        <f>G72+H72-I72</f>
        <v>45934</v>
      </c>
    </row>
    <row r="73" spans="1:10" ht="33.75">
      <c r="A73" s="36" t="s">
        <v>94</v>
      </c>
      <c r="B73" s="22"/>
      <c r="C73" s="29"/>
      <c r="D73" s="29"/>
      <c r="E73" s="29"/>
      <c r="F73" s="29"/>
      <c r="G73" s="29"/>
      <c r="H73" s="29">
        <v>547</v>
      </c>
      <c r="I73" s="29"/>
      <c r="J73" s="29">
        <f>G73+H73-I73</f>
        <v>547</v>
      </c>
    </row>
    <row r="74" spans="1:10" ht="22.5">
      <c r="A74" s="36" t="s">
        <v>83</v>
      </c>
      <c r="B74" s="22"/>
      <c r="C74" s="29">
        <v>25551</v>
      </c>
      <c r="D74" s="29"/>
      <c r="E74" s="29"/>
      <c r="F74" s="29">
        <f>C74+D74-E74</f>
        <v>25551</v>
      </c>
      <c r="G74" s="29">
        <f>F74</f>
        <v>25551</v>
      </c>
      <c r="H74" s="29">
        <v>46144</v>
      </c>
      <c r="I74" s="29"/>
      <c r="J74" s="29">
        <f>G74+H74-I74</f>
        <v>71695</v>
      </c>
    </row>
    <row r="75" spans="1:10" ht="33.75">
      <c r="A75" s="36" t="s">
        <v>84</v>
      </c>
      <c r="B75" s="22"/>
      <c r="C75" s="29">
        <f>724490+164919</f>
        <v>889409</v>
      </c>
      <c r="D75" s="29">
        <v>175475</v>
      </c>
      <c r="E75" s="29"/>
      <c r="F75" s="29">
        <f>C75+D75-E75</f>
        <v>1064884</v>
      </c>
      <c r="G75" s="29">
        <f>F75-2078</f>
        <v>1062806</v>
      </c>
      <c r="H75" s="29"/>
      <c r="I75" s="29"/>
      <c r="J75" s="29">
        <f>G75+H75</f>
        <v>1062806</v>
      </c>
    </row>
    <row r="76" spans="1:10" ht="33.75">
      <c r="A76" s="36" t="s">
        <v>85</v>
      </c>
      <c r="B76" s="22"/>
      <c r="C76" s="29"/>
      <c r="D76" s="29"/>
      <c r="E76" s="29"/>
      <c r="F76" s="29"/>
      <c r="G76" s="29"/>
      <c r="H76" s="29"/>
      <c r="I76" s="29"/>
      <c r="J76" s="29"/>
    </row>
    <row r="77" spans="1:10" ht="21.75" customHeight="1">
      <c r="A77" s="36" t="s">
        <v>86</v>
      </c>
      <c r="B77" s="22"/>
      <c r="C77" s="29">
        <f>C66+C67+C68+C69+C70+C71+C72-C73+C74-C75-C76</f>
        <v>2695753</v>
      </c>
      <c r="D77" s="29">
        <f>D66+D67+D68+D69+D70+D71+D72-D73+D74-D75-D76</f>
        <v>303545</v>
      </c>
      <c r="E77" s="29"/>
      <c r="F77" s="29">
        <f>F66+F67+F68+F69+F70+F71+F72-F73+F74-F75-F76</f>
        <v>2999298</v>
      </c>
      <c r="G77" s="29">
        <f>G66+G67+G68+G69+G70+G71+G72-G73+G74-G75-G76</f>
        <v>3001376</v>
      </c>
      <c r="H77" s="29">
        <f>H66+H67+H68+H69+H70+H71+H72-H73+H74-H75-H76</f>
        <v>95440</v>
      </c>
      <c r="I77" s="29">
        <f>I66+I67+I68+I69+I70+I71+I72-I73+I74-I75-I76</f>
        <v>12116</v>
      </c>
      <c r="J77" s="29">
        <f>J66+J67+J68+J69+J70+J71+J72-J73+J74-J75-J76</f>
        <v>3084700</v>
      </c>
    </row>
    <row r="78" spans="1:10" ht="33.75">
      <c r="A78" s="36" t="s">
        <v>88</v>
      </c>
      <c r="B78" s="22"/>
      <c r="C78" s="30"/>
      <c r="D78" s="30"/>
      <c r="E78" s="30"/>
      <c r="F78" s="30"/>
      <c r="G78" s="30"/>
      <c r="H78" s="30"/>
      <c r="I78" s="30"/>
      <c r="J78" s="30"/>
    </row>
    <row r="79" spans="1:10" ht="20.25" customHeight="1">
      <c r="A79" s="2"/>
      <c r="B79" s="23"/>
      <c r="C79" s="12"/>
      <c r="D79" s="12"/>
      <c r="E79" s="12"/>
      <c r="F79" s="12"/>
      <c r="G79" s="12"/>
      <c r="H79" s="12"/>
      <c r="I79" s="12"/>
      <c r="J79" s="12"/>
    </row>
    <row r="81" spans="1:10" ht="87.75" customHeight="1">
      <c r="A81" s="94" t="s">
        <v>110</v>
      </c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3.75" customHeight="1">
      <c r="A82" s="24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39" customHeight="1">
      <c r="A83" s="95" t="s">
        <v>87</v>
      </c>
      <c r="B83" s="96"/>
      <c r="C83" s="96"/>
      <c r="D83" s="96"/>
      <c r="E83" s="96"/>
      <c r="F83" s="96"/>
      <c r="G83" s="96"/>
      <c r="H83" s="96"/>
      <c r="I83" s="96"/>
      <c r="J83" s="96"/>
    </row>
    <row r="84" spans="1:10" ht="12.75">
      <c r="A84" s="89" t="s">
        <v>101</v>
      </c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12.75">
      <c r="A85" s="90"/>
      <c r="B85" s="90"/>
      <c r="C85" s="90"/>
      <c r="D85" s="90"/>
      <c r="E85" s="90"/>
      <c r="F85" s="90"/>
      <c r="G85" s="90"/>
      <c r="H85" s="90"/>
      <c r="I85" s="90"/>
      <c r="J85" s="90"/>
    </row>
    <row r="86" spans="1:10" ht="11.2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</row>
    <row r="87" spans="1:10" ht="6.75" customHeight="1" hidden="1">
      <c r="A87" s="90"/>
      <c r="B87" s="90"/>
      <c r="C87" s="90"/>
      <c r="D87" s="90"/>
      <c r="E87" s="90"/>
      <c r="F87" s="90"/>
      <c r="G87" s="90"/>
      <c r="H87" s="90"/>
      <c r="I87" s="90"/>
      <c r="J87" s="90"/>
    </row>
    <row r="88" spans="1:10" ht="8.25" customHeight="1" hidden="1">
      <c r="A88" s="90"/>
      <c r="B88" s="90"/>
      <c r="C88" s="90"/>
      <c r="D88" s="90"/>
      <c r="E88" s="90"/>
      <c r="F88" s="90"/>
      <c r="G88" s="90"/>
      <c r="H88" s="90"/>
      <c r="I88" s="90"/>
      <c r="J88" s="90"/>
    </row>
    <row r="89" spans="1:10" ht="12.75" hidden="1">
      <c r="A89" s="90"/>
      <c r="B89" s="90"/>
      <c r="C89" s="90"/>
      <c r="D89" s="90"/>
      <c r="E89" s="90"/>
      <c r="F89" s="90"/>
      <c r="G89" s="90"/>
      <c r="H89" s="90"/>
      <c r="I89" s="90"/>
      <c r="J89" s="90"/>
    </row>
    <row r="90" spans="1:10" ht="2.25" customHeight="1" hidden="1">
      <c r="A90" s="90"/>
      <c r="B90" s="90"/>
      <c r="C90" s="90"/>
      <c r="D90" s="90"/>
      <c r="E90" s="90"/>
      <c r="F90" s="90"/>
      <c r="G90" s="90"/>
      <c r="H90" s="90"/>
      <c r="I90" s="90"/>
      <c r="J90" s="90"/>
    </row>
    <row r="91" spans="1:10" ht="3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24.75" customHeight="1">
      <c r="A92" s="80" t="s">
        <v>71</v>
      </c>
      <c r="B92" s="81"/>
      <c r="C92" s="81"/>
      <c r="D92" s="81"/>
      <c r="E92" s="81"/>
      <c r="F92" s="81"/>
      <c r="G92" s="81"/>
      <c r="H92" s="81"/>
      <c r="I92" s="81"/>
      <c r="J92" s="81"/>
    </row>
    <row r="93" spans="1:10" ht="12.75">
      <c r="A93" s="82" t="s">
        <v>102</v>
      </c>
      <c r="B93" s="83"/>
      <c r="C93" s="83"/>
      <c r="D93" s="83"/>
      <c r="E93" s="83"/>
      <c r="F93" s="83"/>
      <c r="G93" s="83"/>
      <c r="H93" s="83"/>
      <c r="I93" s="83"/>
      <c r="J93" s="83"/>
    </row>
    <row r="94" spans="1:10" ht="14.25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</row>
    <row r="95" spans="1:10" ht="12.75">
      <c r="A95" s="84"/>
      <c r="B95" s="85"/>
      <c r="C95" s="85"/>
      <c r="D95" s="85"/>
      <c r="E95" s="85"/>
      <c r="F95" s="85"/>
      <c r="G95" s="85"/>
      <c r="H95" s="85"/>
      <c r="I95" s="85"/>
      <c r="J95" s="85"/>
    </row>
    <row r="96" spans="1:10" ht="0.75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</row>
    <row r="97" spans="1:10" ht="62.25" customHeight="1" hidden="1">
      <c r="A97" s="85"/>
      <c r="B97" s="85"/>
      <c r="C97" s="85"/>
      <c r="D97" s="85"/>
      <c r="E97" s="85"/>
      <c r="F97" s="85"/>
      <c r="G97" s="85"/>
      <c r="H97" s="85"/>
      <c r="I97" s="85"/>
      <c r="J97" s="85"/>
    </row>
    <row r="98" spans="1:10" ht="9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5"/>
      <c r="B99" s="5"/>
      <c r="C99" s="5"/>
      <c r="D99" s="5"/>
      <c r="E99" s="27"/>
      <c r="F99" s="5"/>
      <c r="G99" s="45" t="s">
        <v>104</v>
      </c>
      <c r="H99" s="86"/>
      <c r="I99" s="86"/>
      <c r="J99" s="86"/>
    </row>
    <row r="100" spans="1:10" ht="12.75">
      <c r="A100" s="5"/>
      <c r="B100" s="5"/>
      <c r="C100" s="5"/>
      <c r="D100" s="5"/>
      <c r="E100" s="27"/>
      <c r="F100" s="5"/>
      <c r="G100" s="44" t="s">
        <v>103</v>
      </c>
      <c r="H100" s="44"/>
      <c r="I100" s="44"/>
      <c r="J100" s="44"/>
    </row>
    <row r="101" spans="1:10" ht="9" customHeight="1">
      <c r="A101" s="5"/>
      <c r="B101" s="5"/>
      <c r="C101" s="5"/>
      <c r="D101" s="5"/>
      <c r="E101" s="27"/>
      <c r="F101" s="5"/>
      <c r="G101" s="4"/>
      <c r="H101" s="4"/>
      <c r="I101" s="4"/>
      <c r="J101" s="4"/>
    </row>
    <row r="102" spans="1:1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3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24" customHeight="1" hidden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ht="65.2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</sheetData>
  <sheetProtection/>
  <mergeCells count="122">
    <mergeCell ref="A56:C56"/>
    <mergeCell ref="A84:J90"/>
    <mergeCell ref="A61:J61"/>
    <mergeCell ref="C63:F63"/>
    <mergeCell ref="G63:J63"/>
    <mergeCell ref="A81:J81"/>
    <mergeCell ref="A83:J83"/>
    <mergeCell ref="F58:H59"/>
    <mergeCell ref="I54:I55"/>
    <mergeCell ref="J54:J55"/>
    <mergeCell ref="F56:H57"/>
    <mergeCell ref="I56:I57"/>
    <mergeCell ref="J56:J57"/>
    <mergeCell ref="F54:H55"/>
    <mergeCell ref="A102:J105"/>
    <mergeCell ref="G100:J100"/>
    <mergeCell ref="A92:J92"/>
    <mergeCell ref="A93:J94"/>
    <mergeCell ref="A95:J97"/>
    <mergeCell ref="I58:I59"/>
    <mergeCell ref="J58:J59"/>
    <mergeCell ref="G99:J99"/>
    <mergeCell ref="I46:I47"/>
    <mergeCell ref="J46:J47"/>
    <mergeCell ref="A46:C47"/>
    <mergeCell ref="A49:C49"/>
    <mergeCell ref="F48:H48"/>
    <mergeCell ref="A48:C48"/>
    <mergeCell ref="F49:H49"/>
    <mergeCell ref="A54:C54"/>
    <mergeCell ref="A55:C55"/>
    <mergeCell ref="F50:H50"/>
    <mergeCell ref="A50:C50"/>
    <mergeCell ref="F51:H51"/>
    <mergeCell ref="A51:C51"/>
    <mergeCell ref="F52:H52"/>
    <mergeCell ref="A52:C52"/>
    <mergeCell ref="A53:C53"/>
    <mergeCell ref="F53:H53"/>
    <mergeCell ref="I41:I42"/>
    <mergeCell ref="J41:J42"/>
    <mergeCell ref="A41:C41"/>
    <mergeCell ref="D46:D47"/>
    <mergeCell ref="E46:E47"/>
    <mergeCell ref="F45:H45"/>
    <mergeCell ref="A45:C45"/>
    <mergeCell ref="F46:H47"/>
    <mergeCell ref="F43:H43"/>
    <mergeCell ref="A43:C43"/>
    <mergeCell ref="F38:H38"/>
    <mergeCell ref="A38:C38"/>
    <mergeCell ref="F39:H39"/>
    <mergeCell ref="A39:C39"/>
    <mergeCell ref="F44:H44"/>
    <mergeCell ref="A44:C44"/>
    <mergeCell ref="F40:H40"/>
    <mergeCell ref="A40:C40"/>
    <mergeCell ref="F41:H42"/>
    <mergeCell ref="A42:C42"/>
    <mergeCell ref="F35:H37"/>
    <mergeCell ref="I35:I37"/>
    <mergeCell ref="J35:J37"/>
    <mergeCell ref="A35:C36"/>
    <mergeCell ref="D35:D36"/>
    <mergeCell ref="E35:E36"/>
    <mergeCell ref="A37:C37"/>
    <mergeCell ref="I29:I30"/>
    <mergeCell ref="J29:J30"/>
    <mergeCell ref="A30:C30"/>
    <mergeCell ref="F31:H31"/>
    <mergeCell ref="F33:J34"/>
    <mergeCell ref="A33:E34"/>
    <mergeCell ref="A27:C27"/>
    <mergeCell ref="F27:H27"/>
    <mergeCell ref="A28:C28"/>
    <mergeCell ref="F28:H28"/>
    <mergeCell ref="A29:C29"/>
    <mergeCell ref="F29:H30"/>
    <mergeCell ref="I23:I24"/>
    <mergeCell ref="J23:J24"/>
    <mergeCell ref="A24:C24"/>
    <mergeCell ref="A25:C25"/>
    <mergeCell ref="F25:H25"/>
    <mergeCell ref="A26:C26"/>
    <mergeCell ref="F26:H26"/>
    <mergeCell ref="A21:C21"/>
    <mergeCell ref="F21:H21"/>
    <mergeCell ref="A22:C22"/>
    <mergeCell ref="F22:H22"/>
    <mergeCell ref="A23:C23"/>
    <mergeCell ref="F23:H24"/>
    <mergeCell ref="A16:C16"/>
    <mergeCell ref="F16:H16"/>
    <mergeCell ref="A17:C20"/>
    <mergeCell ref="D17:D20"/>
    <mergeCell ref="E17:E20"/>
    <mergeCell ref="F17:H17"/>
    <mergeCell ref="F20:H20"/>
    <mergeCell ref="F18:H18"/>
    <mergeCell ref="F19:H19"/>
    <mergeCell ref="A12:C12"/>
    <mergeCell ref="F12:H12"/>
    <mergeCell ref="A13:C13"/>
    <mergeCell ref="F13:H13"/>
    <mergeCell ref="A14:C14"/>
    <mergeCell ref="A15:C15"/>
    <mergeCell ref="F15:H15"/>
    <mergeCell ref="F14:H14"/>
    <mergeCell ref="A7:B7"/>
    <mergeCell ref="C7:F7"/>
    <mergeCell ref="G7:H7"/>
    <mergeCell ref="I7:J7"/>
    <mergeCell ref="A9:J9"/>
    <mergeCell ref="A11:J11"/>
    <mergeCell ref="A6:B6"/>
    <mergeCell ref="C6:F6"/>
    <mergeCell ref="G6:H6"/>
    <mergeCell ref="I6:J6"/>
    <mergeCell ref="A1:J1"/>
    <mergeCell ref="A2:J2"/>
    <mergeCell ref="A3:J3"/>
    <mergeCell ref="A5:J5"/>
  </mergeCells>
  <printOptions/>
  <pageMargins left="0.75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2011-07-04T12:16:48Z</cp:lastPrinted>
  <dcterms:created xsi:type="dcterms:W3CDTF">2007-02-12T13:02:25Z</dcterms:created>
  <dcterms:modified xsi:type="dcterms:W3CDTF">2011-07-22T07:34:14Z</dcterms:modified>
  <cp:category/>
  <cp:version/>
  <cp:contentType/>
  <cp:contentStatus/>
</cp:coreProperties>
</file>