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<sst xmlns="http://schemas.openxmlformats.org/spreadsheetml/2006/main" count="115" uniqueCount="109">
  <si>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</si>
  <si>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</si>
  <si>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</si>
  <si>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</si>
  <si>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</si>
  <si>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</si>
  <si>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</si>
  <si>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</si>
  <si>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</si>
  <si>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</si>
  <si>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</si>
  <si>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</si>
  <si>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</si>
  <si>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</si>
  <si>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</si>
  <si>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</si>
  <si>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</si>
  <si>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</si>
  <si>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</si>
  <si>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</si>
  <si>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</si>
  <si>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</si>
  <si>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</si>
  <si>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</si>
  <si>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</si>
  <si>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</si>
  <si>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</si>
  <si>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</si>
  <si>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</si>
  <si>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</si>
  <si>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</si>
  <si>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</si>
  <si>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</si>
  <si>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</si>
  <si>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</si>
  <si>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</si>
  <si>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</si>
  <si>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</si>
  <si>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</si>
  <si>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</si>
  <si>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</si>
  <si>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</si>
  <si>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</si>
  <si>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</si>
  <si>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</si>
  <si>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</si>
  <si>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</si>
  <si>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</si>
  <si>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</si>
  <si>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</si>
  <si>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</si>
  <si>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</si>
  <si>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</si>
  <si>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</si>
  <si>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</si>
  <si>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</si>
  <si>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</si>
  <si>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</si>
  <si>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</si>
  <si>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</si>
  <si>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</si>
  <si>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</si>
  <si>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</si>
  <si>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</si>
  <si>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</si>
  <si>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</si>
  <si>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</si>
  <si>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</si>
  <si>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</si>
  <si>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</si>
  <si>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</si>
  <si>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</si>
  <si>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</si>
  <si>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</si>
  <si>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</si>
  <si>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</si>
  <si>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</si>
  <si>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</si>
  <si>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</si>
  <si>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</si>
  <si>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</si>
  <si>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</si>
  <si>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</si>
  <si>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</si>
  <si>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</si>
  <si>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</si>
  <si>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</si>
  <si>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</si>
  <si>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</si>
  <si>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</si>
  <si>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</si>
  <si>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</si>
  <si>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Булевар Михајла Пупина 117, Нови Београд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</si>
  <si>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</si>
  <si>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ИЗВОД ИЗ ФИНАНСИЈСКИХ ИЗВЕШТАЈА ЗА 2010. ГОДИНУ</t>
  </si>
  <si>
    <r>
      <t>III ЗАКЉУЧНО МИШЉЕЊЕ РЕВИЗОРА, GRANT THORNTON REVIZIT д.о.о. О ФИНАНСИЈСКИМ ИЗВЕШТАЈИМА:</t>
    </r>
    <r>
      <rPr>
        <b/>
        <sz val="10"/>
        <rFont val="Arial"/>
        <family val="2"/>
      </rPr>
      <t xml:space="preserve">
</t>
    </r>
  </si>
  <si>
    <t>"TARA RESORT" АД, Београд</t>
  </si>
  <si>
    <t>"TARA RESORT" АД</t>
  </si>
  <si>
    <t>17611534</t>
  </si>
  <si>
    <t>Бранко Чигоја</t>
  </si>
  <si>
    <t>VI Ревалоризационе резерве</t>
  </si>
  <si>
    <t>VII Нераспоређени добитак</t>
  </si>
  <si>
    <t>VIII Губитак</t>
  </si>
  <si>
    <t>IX Откупљене сопствене акције</t>
  </si>
  <si>
    <t>V Нереализовани губици по осн.ХОВ</t>
  </si>
  <si>
    <t>IV Нереализовани добици по осн.ХОВ</t>
  </si>
  <si>
    <t>Нереализовани губици од ХОВ расположивих за продају</t>
  </si>
  <si>
    <t>Нереализовани добици од ХОВ расположивих за продају</t>
  </si>
  <si>
    <t>По нашем мишљењу, приложени финансијски извештаји истинито и објективно, по свим материјално значајним питањима, приказују финансијску позицију Tara Resort а.д., Београд, на дан 31. децембара 2010. године, резултате пословања и готовинске токове за годину која се завршила на тај дан, у складу са прописима који се примењују у Републици Србији.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</si>
</sst>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2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justify"/>
    </xf>
    <xf numFmtId="0" fontId="3" fillId="0" borderId="19" xfId="0" applyFont="1" applyBorder="1" applyAlignment="1">
      <alignment vertical="justify"/>
    </xf>
    <xf numFmtId="0" fontId="3" fillId="0" borderId="20" xfId="0" applyFont="1" applyBorder="1" applyAlignment="1">
      <alignment vertical="justify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20">
      <selection activeCell="I36" sqref="I36"/>
    </sheetView>
  </sheetViews>
  <sheetFormatPr defaultColWidth="9.140625" defaultRowHeight="12.75"/>
  <cols>
    <col min="1" max="1" width="23.00390625" style="0" customWidth="1"/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124" t="s">
        <v>91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>
      <c r="A2" s="126" t="s">
        <v>94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27" t="s">
        <v>96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3"/>
      <c r="J4" s="13"/>
    </row>
    <row r="5" spans="1:10" ht="12.75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>
      <c r="A6" s="120" t="s">
        <v>1</v>
      </c>
      <c r="B6" s="120"/>
      <c r="C6" s="115" t="s">
        <v>97</v>
      </c>
      <c r="D6" s="121"/>
      <c r="E6" s="121"/>
      <c r="F6" s="116"/>
      <c r="G6" s="120" t="s">
        <v>2</v>
      </c>
      <c r="H6" s="120"/>
      <c r="I6" s="122" t="s">
        <v>98</v>
      </c>
      <c r="J6" s="123"/>
    </row>
    <row r="7" spans="1:10" ht="12.75">
      <c r="A7" s="120" t="s">
        <v>3</v>
      </c>
      <c r="B7" s="120"/>
      <c r="C7" s="115" t="s">
        <v>92</v>
      </c>
      <c r="D7" s="121"/>
      <c r="E7" s="121"/>
      <c r="F7" s="116"/>
      <c r="G7" s="120" t="s">
        <v>4</v>
      </c>
      <c r="H7" s="120"/>
      <c r="I7" s="115">
        <v>103514721</v>
      </c>
      <c r="J7" s="116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117" t="s">
        <v>5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118" t="s">
        <v>6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2.75">
      <c r="A12" s="119" t="s">
        <v>7</v>
      </c>
      <c r="B12" s="119"/>
      <c r="C12" s="119"/>
      <c r="D12" s="7">
        <v>2009</v>
      </c>
      <c r="E12" s="7">
        <v>2010</v>
      </c>
      <c r="F12" s="119" t="s">
        <v>8</v>
      </c>
      <c r="G12" s="119"/>
      <c r="H12" s="119"/>
      <c r="I12" s="7">
        <v>2009</v>
      </c>
      <c r="J12" s="7">
        <v>2010</v>
      </c>
    </row>
    <row r="13" spans="1:10" ht="12.75">
      <c r="A13" s="69" t="s">
        <v>9</v>
      </c>
      <c r="B13" s="69"/>
      <c r="C13" s="69"/>
      <c r="D13" s="26">
        <v>353306</v>
      </c>
      <c r="E13" s="26">
        <v>347864</v>
      </c>
      <c r="F13" s="69" t="s">
        <v>10</v>
      </c>
      <c r="G13" s="69"/>
      <c r="H13" s="69"/>
      <c r="I13" s="26">
        <v>209705</v>
      </c>
      <c r="J13" s="26">
        <v>210077</v>
      </c>
    </row>
    <row r="14" spans="1:10" ht="12.75">
      <c r="A14" s="107" t="s">
        <v>11</v>
      </c>
      <c r="B14" s="69"/>
      <c r="C14" s="69"/>
      <c r="D14" s="26"/>
      <c r="E14" s="26"/>
      <c r="F14" s="112" t="s">
        <v>70</v>
      </c>
      <c r="G14" s="113"/>
      <c r="H14" s="114"/>
      <c r="I14" s="26">
        <v>290459</v>
      </c>
      <c r="J14" s="26">
        <v>290459</v>
      </c>
    </row>
    <row r="15" spans="1:10" ht="12.75">
      <c r="A15" s="111" t="s">
        <v>12</v>
      </c>
      <c r="B15" s="111"/>
      <c r="C15" s="111"/>
      <c r="D15" s="26"/>
      <c r="E15" s="26"/>
      <c r="F15" s="58" t="s">
        <v>13</v>
      </c>
      <c r="G15" s="58"/>
      <c r="H15" s="58"/>
      <c r="I15" s="26"/>
      <c r="J15" s="26"/>
    </row>
    <row r="16" spans="1:10" ht="12.75">
      <c r="A16" s="58" t="s">
        <v>14</v>
      </c>
      <c r="B16" s="58"/>
      <c r="C16" s="58"/>
      <c r="D16" s="26"/>
      <c r="E16" s="26"/>
      <c r="F16" s="58" t="s">
        <v>15</v>
      </c>
      <c r="G16" s="58"/>
      <c r="H16" s="58"/>
      <c r="I16" s="26"/>
      <c r="J16" s="26"/>
    </row>
    <row r="17" spans="1:10" ht="12.75">
      <c r="A17" s="72" t="s">
        <v>55</v>
      </c>
      <c r="B17" s="58"/>
      <c r="C17" s="58"/>
      <c r="D17" s="42">
        <v>277287</v>
      </c>
      <c r="E17" s="42">
        <v>271980</v>
      </c>
      <c r="F17" s="88" t="s">
        <v>105</v>
      </c>
      <c r="G17" s="89"/>
      <c r="H17" s="90"/>
      <c r="I17" s="26">
        <v>3020</v>
      </c>
      <c r="J17" s="26">
        <v>3020</v>
      </c>
    </row>
    <row r="18" spans="1:10" ht="12.75">
      <c r="A18" s="58"/>
      <c r="B18" s="58"/>
      <c r="C18" s="58"/>
      <c r="D18" s="43"/>
      <c r="E18" s="43"/>
      <c r="F18" s="88" t="s">
        <v>104</v>
      </c>
      <c r="G18" s="89"/>
      <c r="H18" s="90"/>
      <c r="I18" s="26">
        <v>2534</v>
      </c>
      <c r="J18" s="26">
        <v>2669</v>
      </c>
    </row>
    <row r="19" spans="1:10" ht="12.75">
      <c r="A19" s="107" t="s">
        <v>16</v>
      </c>
      <c r="B19" s="107"/>
      <c r="C19" s="107"/>
      <c r="D19" s="26">
        <v>76019</v>
      </c>
      <c r="E19" s="26">
        <v>75884</v>
      </c>
      <c r="F19" s="58" t="s">
        <v>100</v>
      </c>
      <c r="G19" s="58"/>
      <c r="H19" s="58"/>
      <c r="I19" s="26">
        <v>18108</v>
      </c>
      <c r="J19" s="26">
        <v>18108</v>
      </c>
    </row>
    <row r="20" spans="1:10" ht="12.75">
      <c r="A20" s="69" t="s">
        <v>19</v>
      </c>
      <c r="B20" s="69"/>
      <c r="C20" s="69"/>
      <c r="D20" s="26">
        <v>3279</v>
      </c>
      <c r="E20" s="26">
        <v>3032</v>
      </c>
      <c r="F20" s="58" t="s">
        <v>101</v>
      </c>
      <c r="G20" s="58"/>
      <c r="H20" s="58"/>
      <c r="I20" s="26">
        <v>0</v>
      </c>
      <c r="J20" s="26">
        <v>507</v>
      </c>
    </row>
    <row r="21" spans="1:10" ht="12.75" customHeight="1">
      <c r="A21" s="58" t="s">
        <v>21</v>
      </c>
      <c r="B21" s="58"/>
      <c r="C21" s="58"/>
      <c r="D21" s="26">
        <v>601</v>
      </c>
      <c r="E21" s="26">
        <v>724</v>
      </c>
      <c r="F21" s="58" t="s">
        <v>102</v>
      </c>
      <c r="G21" s="58"/>
      <c r="H21" s="58"/>
      <c r="I21" s="26">
        <v>99348</v>
      </c>
      <c r="J21" s="26">
        <v>99348</v>
      </c>
    </row>
    <row r="22" spans="1:10" ht="46.5" customHeight="1">
      <c r="A22" s="109" t="s">
        <v>90</v>
      </c>
      <c r="B22" s="110"/>
      <c r="C22" s="110"/>
      <c r="D22" s="26"/>
      <c r="E22" s="26"/>
      <c r="F22" s="58" t="s">
        <v>103</v>
      </c>
      <c r="G22" s="58"/>
      <c r="H22" s="58"/>
      <c r="I22" s="26"/>
      <c r="J22" s="26"/>
    </row>
    <row r="23" spans="1:10" ht="12.75">
      <c r="A23" s="58" t="s">
        <v>56</v>
      </c>
      <c r="B23" s="58"/>
      <c r="C23" s="58"/>
      <c r="D23" s="26">
        <v>2678</v>
      </c>
      <c r="E23" s="26">
        <v>2308</v>
      </c>
      <c r="F23" s="57" t="s">
        <v>17</v>
      </c>
      <c r="G23" s="108"/>
      <c r="H23" s="108"/>
      <c r="I23" s="42">
        <v>143107</v>
      </c>
      <c r="J23" s="42">
        <v>136867</v>
      </c>
    </row>
    <row r="24" spans="1:10" ht="12.75">
      <c r="A24" s="107" t="s">
        <v>23</v>
      </c>
      <c r="B24" s="107"/>
      <c r="C24" s="107"/>
      <c r="D24" s="26">
        <v>74</v>
      </c>
      <c r="E24" s="26">
        <v>71</v>
      </c>
      <c r="F24" s="108"/>
      <c r="G24" s="108"/>
      <c r="H24" s="108"/>
      <c r="I24" s="43"/>
      <c r="J24" s="43"/>
    </row>
    <row r="25" spans="1:10" ht="12.75">
      <c r="A25" s="69" t="s">
        <v>24</v>
      </c>
      <c r="B25" s="69"/>
      <c r="C25" s="69"/>
      <c r="D25" s="26">
        <f>D13+D20</f>
        <v>356585</v>
      </c>
      <c r="E25" s="26">
        <f>E13+E20</f>
        <v>350896</v>
      </c>
      <c r="F25" s="107" t="s">
        <v>18</v>
      </c>
      <c r="G25" s="107"/>
      <c r="H25" s="107"/>
      <c r="I25" s="26">
        <v>1481</v>
      </c>
      <c r="J25" s="26">
        <v>431</v>
      </c>
    </row>
    <row r="26" spans="1:10" ht="12.75">
      <c r="A26" s="69" t="s">
        <v>57</v>
      </c>
      <c r="B26" s="69"/>
      <c r="C26" s="69"/>
      <c r="D26" s="26"/>
      <c r="E26" s="26"/>
      <c r="F26" s="107" t="s">
        <v>20</v>
      </c>
      <c r="G26" s="107"/>
      <c r="H26" s="107"/>
      <c r="I26" s="26">
        <v>11019</v>
      </c>
      <c r="J26" s="26">
        <v>9137</v>
      </c>
    </row>
    <row r="27" spans="1:10" ht="12.75">
      <c r="A27" s="56" t="s">
        <v>27</v>
      </c>
      <c r="B27" s="56"/>
      <c r="C27" s="56"/>
      <c r="D27" s="26">
        <v>356585</v>
      </c>
      <c r="E27" s="26">
        <v>350896</v>
      </c>
      <c r="F27" s="58" t="s">
        <v>22</v>
      </c>
      <c r="G27" s="58"/>
      <c r="H27" s="58"/>
      <c r="I27" s="26">
        <v>130607</v>
      </c>
      <c r="J27" s="26">
        <v>127299</v>
      </c>
    </row>
    <row r="28" spans="1:10" ht="12.75">
      <c r="A28" s="56" t="s">
        <v>28</v>
      </c>
      <c r="B28" s="56"/>
      <c r="C28" s="56"/>
      <c r="D28" s="26"/>
      <c r="E28" s="26"/>
      <c r="F28" s="58" t="s">
        <v>25</v>
      </c>
      <c r="G28" s="58"/>
      <c r="H28" s="58"/>
      <c r="I28" s="26">
        <v>3773</v>
      </c>
      <c r="J28" s="26">
        <v>3952</v>
      </c>
    </row>
    <row r="29" spans="6:10" ht="12.75">
      <c r="F29" s="62" t="s">
        <v>26</v>
      </c>
      <c r="G29" s="62"/>
      <c r="H29" s="62"/>
      <c r="I29" s="42">
        <v>356585</v>
      </c>
      <c r="J29" s="42">
        <v>350896</v>
      </c>
    </row>
    <row r="30" spans="6:10" ht="7.5" customHeight="1">
      <c r="F30" s="62"/>
      <c r="G30" s="62"/>
      <c r="H30" s="62"/>
      <c r="I30" s="43"/>
      <c r="J30" s="43"/>
    </row>
    <row r="31" spans="6:10" ht="12.75">
      <c r="F31" s="95" t="s">
        <v>29</v>
      </c>
      <c r="G31" s="96"/>
      <c r="H31" s="97"/>
      <c r="I31" s="28"/>
      <c r="J31" s="28"/>
    </row>
    <row r="32" spans="1:10" ht="12.75" customHeight="1">
      <c r="A32" s="98" t="s">
        <v>58</v>
      </c>
      <c r="B32" s="99"/>
      <c r="C32" s="99"/>
      <c r="D32" s="99"/>
      <c r="E32" s="99"/>
      <c r="F32" s="101" t="s">
        <v>30</v>
      </c>
      <c r="G32" s="99"/>
      <c r="H32" s="99"/>
      <c r="I32" s="99"/>
      <c r="J32" s="99"/>
    </row>
    <row r="33" spans="1:10" ht="12.75">
      <c r="A33" s="100"/>
      <c r="B33" s="100"/>
      <c r="C33" s="100"/>
      <c r="D33" s="100"/>
      <c r="E33" s="100"/>
      <c r="F33" s="102"/>
      <c r="G33" s="100"/>
      <c r="H33" s="100"/>
      <c r="I33" s="100"/>
      <c r="J33" s="100"/>
    </row>
    <row r="34" spans="1:10" ht="12.75" customHeight="1">
      <c r="A34" s="103" t="s">
        <v>54</v>
      </c>
      <c r="B34" s="103"/>
      <c r="C34" s="103"/>
      <c r="D34" s="104">
        <v>2009</v>
      </c>
      <c r="E34" s="104">
        <v>2010</v>
      </c>
      <c r="F34" s="82" t="s">
        <v>31</v>
      </c>
      <c r="G34" s="83"/>
      <c r="H34" s="84"/>
      <c r="I34" s="105">
        <v>2009</v>
      </c>
      <c r="J34" s="105">
        <v>2010</v>
      </c>
    </row>
    <row r="35" spans="1:10" ht="12.75">
      <c r="A35" s="103"/>
      <c r="B35" s="103"/>
      <c r="C35" s="103"/>
      <c r="D35" s="104"/>
      <c r="E35" s="104"/>
      <c r="F35" s="85"/>
      <c r="G35" s="86"/>
      <c r="H35" s="87"/>
      <c r="I35" s="106"/>
      <c r="J35" s="106"/>
    </row>
    <row r="36" spans="1:10" ht="12.75">
      <c r="A36" s="103"/>
      <c r="B36" s="103"/>
      <c r="C36" s="103"/>
      <c r="D36" s="104"/>
      <c r="E36" s="104"/>
      <c r="F36" s="88" t="s">
        <v>32</v>
      </c>
      <c r="G36" s="89"/>
      <c r="H36" s="90"/>
      <c r="I36" s="27">
        <v>55636</v>
      </c>
      <c r="J36" s="27">
        <v>35758</v>
      </c>
    </row>
    <row r="37" spans="1:10" ht="12.75">
      <c r="A37" s="58" t="s">
        <v>33</v>
      </c>
      <c r="B37" s="58"/>
      <c r="C37" s="58"/>
      <c r="D37" s="26">
        <f>50721+49+5859</f>
        <v>56629</v>
      </c>
      <c r="E37" s="26">
        <f>42349+180</f>
        <v>42529</v>
      </c>
      <c r="F37" s="88" t="s">
        <v>36</v>
      </c>
      <c r="G37" s="89"/>
      <c r="H37" s="90"/>
      <c r="I37" s="27">
        <v>78818</v>
      </c>
      <c r="J37" s="27">
        <v>36774</v>
      </c>
    </row>
    <row r="38" spans="1:10" ht="12.75">
      <c r="A38" s="58" t="s">
        <v>34</v>
      </c>
      <c r="B38" s="58"/>
      <c r="C38" s="58"/>
      <c r="D38" s="26">
        <f>26566+41919+99+163+3978</f>
        <v>72725</v>
      </c>
      <c r="E38" s="26">
        <f>17330+11335+140+642+2750</f>
        <v>32197</v>
      </c>
      <c r="F38" s="88" t="s">
        <v>59</v>
      </c>
      <c r="G38" s="89"/>
      <c r="H38" s="90"/>
      <c r="I38" s="27">
        <v>-23182</v>
      </c>
      <c r="J38" s="27">
        <v>-1016</v>
      </c>
    </row>
    <row r="39" spans="1:10" ht="12.75" customHeight="1">
      <c r="A39" s="94" t="s">
        <v>35</v>
      </c>
      <c r="B39" s="94"/>
      <c r="C39" s="94"/>
      <c r="D39" s="26">
        <v>-16096</v>
      </c>
      <c r="E39" s="26">
        <v>10332</v>
      </c>
      <c r="F39" s="88" t="s">
        <v>40</v>
      </c>
      <c r="G39" s="89"/>
      <c r="H39" s="90"/>
      <c r="I39" s="27">
        <v>144</v>
      </c>
      <c r="J39" s="27">
        <v>217</v>
      </c>
    </row>
    <row r="40" spans="1:10" ht="25.5" customHeight="1">
      <c r="A40" s="41" t="s">
        <v>60</v>
      </c>
      <c r="B40" s="41"/>
      <c r="C40" s="41"/>
      <c r="D40" s="42"/>
      <c r="E40" s="42"/>
      <c r="F40" s="88" t="s">
        <v>42</v>
      </c>
      <c r="G40" s="89"/>
      <c r="H40" s="90"/>
      <c r="I40" s="27">
        <v>1406</v>
      </c>
      <c r="J40" s="27">
        <v>1486</v>
      </c>
    </row>
    <row r="41" spans="1:10" ht="24.75" customHeight="1">
      <c r="A41" s="41"/>
      <c r="B41" s="41"/>
      <c r="C41" s="41"/>
      <c r="D41" s="43"/>
      <c r="E41" s="43"/>
      <c r="F41" s="91" t="s">
        <v>43</v>
      </c>
      <c r="G41" s="92"/>
      <c r="H41" s="93"/>
      <c r="I41" s="27">
        <v>6739</v>
      </c>
      <c r="J41" s="27">
        <v>3194</v>
      </c>
    </row>
    <row r="42" spans="1:10" ht="26.25" customHeight="1">
      <c r="A42" s="72" t="s">
        <v>37</v>
      </c>
      <c r="B42" s="72"/>
      <c r="C42" s="72"/>
      <c r="D42" s="26">
        <v>3618</v>
      </c>
      <c r="E42" s="26"/>
      <c r="F42" s="91" t="s">
        <v>45</v>
      </c>
      <c r="G42" s="92"/>
      <c r="H42" s="93"/>
      <c r="I42" s="27">
        <v>23</v>
      </c>
      <c r="J42" s="27">
        <v>221</v>
      </c>
    </row>
    <row r="43" spans="1:10" ht="12.75" customHeight="1">
      <c r="A43" s="72" t="s">
        <v>38</v>
      </c>
      <c r="B43" s="72"/>
      <c r="C43" s="72"/>
      <c r="D43" s="26">
        <f>46+5428</f>
        <v>5474</v>
      </c>
      <c r="E43" s="26">
        <v>483</v>
      </c>
      <c r="F43" s="76" t="s">
        <v>67</v>
      </c>
      <c r="G43" s="77"/>
      <c r="H43" s="78"/>
      <c r="I43" s="27">
        <v>-17728</v>
      </c>
      <c r="J43" s="27">
        <v>688</v>
      </c>
    </row>
    <row r="44" spans="1:10" ht="12.75" customHeight="1">
      <c r="A44" s="58" t="s">
        <v>35</v>
      </c>
      <c r="B44" s="58"/>
      <c r="C44" s="58"/>
      <c r="D44" s="26">
        <v>-1856</v>
      </c>
      <c r="E44" s="26">
        <v>-483</v>
      </c>
      <c r="F44" s="79" t="s">
        <v>61</v>
      </c>
      <c r="G44" s="80"/>
      <c r="H44" s="81"/>
      <c r="I44" s="27"/>
      <c r="J44" s="27">
        <v>-3</v>
      </c>
    </row>
    <row r="45" spans="1:10" ht="24.75" customHeight="1">
      <c r="A45" s="41" t="s">
        <v>62</v>
      </c>
      <c r="B45" s="41"/>
      <c r="C45" s="41"/>
      <c r="D45" s="42"/>
      <c r="E45" s="42"/>
      <c r="F45" s="82" t="s">
        <v>49</v>
      </c>
      <c r="G45" s="83"/>
      <c r="H45" s="84"/>
      <c r="I45" s="70">
        <v>-17728</v>
      </c>
      <c r="J45" s="70">
        <v>685</v>
      </c>
    </row>
    <row r="46" spans="1:10" ht="28.5" customHeight="1">
      <c r="A46" s="41"/>
      <c r="B46" s="41"/>
      <c r="C46" s="41"/>
      <c r="D46" s="43"/>
      <c r="E46" s="43"/>
      <c r="F46" s="85"/>
      <c r="G46" s="86"/>
      <c r="H46" s="87"/>
      <c r="I46" s="71"/>
      <c r="J46" s="71"/>
    </row>
    <row r="47" spans="1:10" ht="16.5" customHeight="1">
      <c r="A47" s="72" t="s">
        <v>39</v>
      </c>
      <c r="B47" s="72"/>
      <c r="C47" s="72"/>
      <c r="D47" s="26">
        <v>19100</v>
      </c>
      <c r="E47" s="26">
        <v>3727</v>
      </c>
      <c r="F47" s="73" t="s">
        <v>89</v>
      </c>
      <c r="G47" s="74"/>
      <c r="H47" s="75"/>
      <c r="I47" s="27">
        <f>321+1938</f>
        <v>2259</v>
      </c>
      <c r="J47" s="27">
        <v>178</v>
      </c>
    </row>
    <row r="48" spans="1:10" ht="34.5" customHeight="1">
      <c r="A48" s="72" t="s">
        <v>41</v>
      </c>
      <c r="B48" s="72"/>
      <c r="C48" s="72"/>
      <c r="D48" s="26">
        <v>2433</v>
      </c>
      <c r="E48" s="26">
        <v>11902</v>
      </c>
      <c r="F48" s="63" t="s">
        <v>63</v>
      </c>
      <c r="G48" s="64"/>
      <c r="H48" s="65"/>
      <c r="I48" s="27"/>
      <c r="J48" s="27"/>
    </row>
    <row r="49" spans="1:10" ht="35.25" customHeight="1">
      <c r="A49" s="58" t="s">
        <v>35</v>
      </c>
      <c r="B49" s="58"/>
      <c r="C49" s="58"/>
      <c r="D49" s="26">
        <v>16667</v>
      </c>
      <c r="E49" s="26">
        <v>-8175</v>
      </c>
      <c r="F49" s="59" t="s">
        <v>64</v>
      </c>
      <c r="G49" s="60"/>
      <c r="H49" s="61"/>
      <c r="I49" s="27">
        <f>I45-I47</f>
        <v>-19987</v>
      </c>
      <c r="J49" s="27">
        <f>J45-J47</f>
        <v>507</v>
      </c>
    </row>
    <row r="50" spans="1:10" ht="18" customHeight="1">
      <c r="A50" s="62" t="s">
        <v>44</v>
      </c>
      <c r="B50" s="62"/>
      <c r="C50" s="62"/>
      <c r="D50" s="26">
        <f>D37+D42+D47</f>
        <v>79347</v>
      </c>
      <c r="E50" s="26">
        <f>E37+E42+E47</f>
        <v>46256</v>
      </c>
      <c r="F50" s="63" t="s">
        <v>68</v>
      </c>
      <c r="G50" s="64"/>
      <c r="H50" s="65"/>
      <c r="I50" s="27"/>
      <c r="J50" s="27"/>
    </row>
    <row r="51" spans="1:10" ht="15" customHeight="1">
      <c r="A51" s="62" t="s">
        <v>46</v>
      </c>
      <c r="B51" s="62"/>
      <c r="C51" s="62"/>
      <c r="D51" s="26">
        <f>D38+D43+D48</f>
        <v>80632</v>
      </c>
      <c r="E51" s="26">
        <f>E38+E43+E48</f>
        <v>44582</v>
      </c>
      <c r="F51" s="66" t="s">
        <v>65</v>
      </c>
      <c r="G51" s="67"/>
      <c r="H51" s="68"/>
      <c r="I51" s="27"/>
      <c r="J51" s="27"/>
    </row>
    <row r="52" spans="1:10" ht="28.5" customHeight="1">
      <c r="A52" s="69" t="s">
        <v>47</v>
      </c>
      <c r="B52" s="69"/>
      <c r="C52" s="69"/>
      <c r="D52" s="26">
        <f>D50-D51</f>
        <v>-1285</v>
      </c>
      <c r="E52" s="26">
        <f>E50-E51</f>
        <v>1674</v>
      </c>
      <c r="F52" s="53" t="s">
        <v>66</v>
      </c>
      <c r="G52" s="54"/>
      <c r="H52" s="55"/>
      <c r="I52" s="27"/>
      <c r="J52" s="27"/>
    </row>
    <row r="53" spans="1:10" ht="24" customHeight="1">
      <c r="A53" s="41" t="s">
        <v>48</v>
      </c>
      <c r="B53" s="41"/>
      <c r="C53" s="41"/>
      <c r="D53" s="42">
        <v>1323</v>
      </c>
      <c r="E53" s="42">
        <v>108</v>
      </c>
      <c r="F53" s="56" t="s">
        <v>52</v>
      </c>
      <c r="G53" s="56"/>
      <c r="H53" s="56"/>
      <c r="I53" s="27"/>
      <c r="J53" s="27"/>
    </row>
    <row r="54" spans="1:10" ht="22.5" customHeight="1">
      <c r="A54" s="41"/>
      <c r="B54" s="41"/>
      <c r="C54" s="41"/>
      <c r="D54" s="43"/>
      <c r="E54" s="43"/>
      <c r="F54" s="57" t="s">
        <v>53</v>
      </c>
      <c r="G54" s="56"/>
      <c r="H54" s="56"/>
      <c r="I54" s="27"/>
      <c r="J54" s="27"/>
    </row>
    <row r="55" spans="1:10" ht="12.75">
      <c r="A55" s="41" t="s">
        <v>50</v>
      </c>
      <c r="B55" s="41"/>
      <c r="C55" s="41"/>
      <c r="D55" s="42">
        <f>95-25</f>
        <v>70</v>
      </c>
      <c r="E55" s="42">
        <f>37-1486</f>
        <v>-1449</v>
      </c>
      <c r="F55" s="44"/>
      <c r="G55" s="45"/>
      <c r="H55" s="45"/>
      <c r="I55" s="12"/>
      <c r="J55" s="12"/>
    </row>
    <row r="56" spans="1:5" ht="12.75">
      <c r="A56" s="41"/>
      <c r="B56" s="41"/>
      <c r="C56" s="41"/>
      <c r="D56" s="43"/>
      <c r="E56" s="43"/>
    </row>
    <row r="57" spans="1:5" ht="14.25" customHeight="1">
      <c r="A57" s="41" t="s">
        <v>51</v>
      </c>
      <c r="B57" s="41"/>
      <c r="C57" s="41"/>
      <c r="D57" s="42">
        <f>D52+D53+D55</f>
        <v>108</v>
      </c>
      <c r="E57" s="42">
        <f>E52+E53+E55</f>
        <v>333</v>
      </c>
    </row>
    <row r="58" spans="1:5" ht="12.75">
      <c r="A58" s="41"/>
      <c r="B58" s="41"/>
      <c r="C58" s="41"/>
      <c r="D58" s="43"/>
      <c r="E58" s="43"/>
    </row>
    <row r="59" ht="7.5" customHeight="1"/>
    <row r="60" spans="1:10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ht="27.75" customHeight="1" hidden="1"/>
    <row r="62" spans="1:10" ht="15.75" customHeight="1">
      <c r="A62" s="18"/>
      <c r="B62" s="19"/>
      <c r="C62" s="47">
        <v>2009</v>
      </c>
      <c r="D62" s="48"/>
      <c r="E62" s="48"/>
      <c r="F62" s="49"/>
      <c r="G62" s="50">
        <v>2010</v>
      </c>
      <c r="H62" s="51"/>
      <c r="I62" s="51"/>
      <c r="J62" s="52"/>
    </row>
    <row r="63" spans="1:10" ht="21.75" customHeight="1">
      <c r="A63" s="20"/>
      <c r="B63" s="21"/>
      <c r="C63" s="14" t="s">
        <v>71</v>
      </c>
      <c r="D63" s="14" t="s">
        <v>72</v>
      </c>
      <c r="E63" s="14" t="s">
        <v>73</v>
      </c>
      <c r="F63" s="14" t="s">
        <v>74</v>
      </c>
      <c r="G63" s="14" t="s">
        <v>71</v>
      </c>
      <c r="H63" s="14" t="s">
        <v>72</v>
      </c>
      <c r="I63" s="14" t="s">
        <v>73</v>
      </c>
      <c r="J63" s="14" t="s">
        <v>74</v>
      </c>
    </row>
    <row r="64" spans="1:10" ht="30" customHeight="1">
      <c r="A64" s="16" t="s">
        <v>75</v>
      </c>
      <c r="B64" s="29"/>
      <c r="C64" s="29">
        <v>290163</v>
      </c>
      <c r="D64" s="29"/>
      <c r="E64" s="29"/>
      <c r="F64" s="29">
        <v>290163</v>
      </c>
      <c r="G64" s="29">
        <v>290163</v>
      </c>
      <c r="H64" s="29"/>
      <c r="I64" s="29"/>
      <c r="J64" s="29">
        <f>G64+H64-I64</f>
        <v>290163</v>
      </c>
    </row>
    <row r="65" spans="1:10" ht="21.75" customHeight="1">
      <c r="A65" s="16" t="s">
        <v>76</v>
      </c>
      <c r="B65" s="29"/>
      <c r="C65" s="29">
        <v>296</v>
      </c>
      <c r="D65" s="29"/>
      <c r="E65" s="29"/>
      <c r="F65" s="29">
        <v>296</v>
      </c>
      <c r="G65" s="29">
        <v>296</v>
      </c>
      <c r="H65" s="29"/>
      <c r="I65" s="29"/>
      <c r="J65" s="29">
        <f aca="true" t="shared" si="0" ref="J65:J73">G65+H65-I65</f>
        <v>296</v>
      </c>
    </row>
    <row r="66" spans="1:10" ht="21.75" customHeight="1">
      <c r="A66" s="16" t="s">
        <v>77</v>
      </c>
      <c r="B66" s="29"/>
      <c r="C66" s="26"/>
      <c r="D66" s="26"/>
      <c r="E66" s="26"/>
      <c r="F66" s="26"/>
      <c r="G66" s="26"/>
      <c r="H66" s="26"/>
      <c r="I66" s="26"/>
      <c r="J66" s="29"/>
    </row>
    <row r="67" spans="1:10" ht="21.75" customHeight="1">
      <c r="A67" s="16" t="s">
        <v>78</v>
      </c>
      <c r="B67" s="29"/>
      <c r="C67" s="26"/>
      <c r="D67" s="26"/>
      <c r="E67" s="26"/>
      <c r="F67" s="26"/>
      <c r="G67" s="26"/>
      <c r="H67" s="26"/>
      <c r="I67" s="26"/>
      <c r="J67" s="29"/>
    </row>
    <row r="68" spans="1:10" ht="21.75" customHeight="1">
      <c r="A68" s="25" t="s">
        <v>79</v>
      </c>
      <c r="B68" s="29"/>
      <c r="C68" s="26"/>
      <c r="D68" s="26"/>
      <c r="E68" s="26"/>
      <c r="F68" s="26"/>
      <c r="G68" s="26"/>
      <c r="H68" s="26"/>
      <c r="I68" s="26"/>
      <c r="J68" s="29"/>
    </row>
    <row r="69" spans="1:10" ht="30" customHeight="1">
      <c r="A69" s="16" t="s">
        <v>80</v>
      </c>
      <c r="B69" s="29"/>
      <c r="C69" s="26">
        <v>29584</v>
      </c>
      <c r="D69" s="26"/>
      <c r="E69" s="26">
        <f>8679+2797</f>
        <v>11476</v>
      </c>
      <c r="F69" s="26">
        <f>C69-E69</f>
        <v>18108</v>
      </c>
      <c r="G69" s="26">
        <v>18108</v>
      </c>
      <c r="H69" s="26"/>
      <c r="I69" s="26"/>
      <c r="J69" s="29">
        <f t="shared" si="0"/>
        <v>18108</v>
      </c>
    </row>
    <row r="70" spans="1:10" ht="30" customHeight="1">
      <c r="A70" s="16" t="s">
        <v>106</v>
      </c>
      <c r="B70" s="29"/>
      <c r="C70" s="26">
        <v>2326</v>
      </c>
      <c r="D70" s="26">
        <v>208</v>
      </c>
      <c r="E70" s="26"/>
      <c r="F70" s="26">
        <f>C70+D70</f>
        <v>2534</v>
      </c>
      <c r="G70" s="26">
        <v>2534</v>
      </c>
      <c r="H70" s="26">
        <v>135</v>
      </c>
      <c r="I70" s="26"/>
      <c r="J70" s="29">
        <f t="shared" si="0"/>
        <v>2669</v>
      </c>
    </row>
    <row r="71" spans="1:10" ht="30" customHeight="1">
      <c r="A71" s="16" t="s">
        <v>107</v>
      </c>
      <c r="B71" s="29"/>
      <c r="C71" s="26">
        <v>3020</v>
      </c>
      <c r="D71" s="26"/>
      <c r="E71" s="26"/>
      <c r="F71" s="26">
        <f>C71+D71</f>
        <v>3020</v>
      </c>
      <c r="G71" s="26">
        <v>3020</v>
      </c>
      <c r="H71" s="26"/>
      <c r="I71" s="26"/>
      <c r="J71" s="29">
        <f t="shared" si="0"/>
        <v>3020</v>
      </c>
    </row>
    <row r="72" spans="1:10" ht="28.5" customHeight="1">
      <c r="A72" s="16" t="s">
        <v>81</v>
      </c>
      <c r="B72" s="29"/>
      <c r="C72" s="26"/>
      <c r="D72" s="26"/>
      <c r="E72" s="26"/>
      <c r="F72" s="26"/>
      <c r="G72" s="26"/>
      <c r="H72" s="26">
        <v>507</v>
      </c>
      <c r="I72" s="26"/>
      <c r="J72" s="29">
        <f t="shared" si="0"/>
        <v>507</v>
      </c>
    </row>
    <row r="73" spans="1:10" ht="21.75" customHeight="1">
      <c r="A73" s="16" t="s">
        <v>82</v>
      </c>
      <c r="B73" s="29"/>
      <c r="C73" s="26">
        <v>89000</v>
      </c>
      <c r="D73" s="26">
        <v>19987</v>
      </c>
      <c r="E73" s="26">
        <f>8678+961</f>
        <v>9639</v>
      </c>
      <c r="F73" s="26">
        <f>C73+D73-E73</f>
        <v>99348</v>
      </c>
      <c r="G73" s="26">
        <v>99348</v>
      </c>
      <c r="H73" s="26"/>
      <c r="I73" s="26"/>
      <c r="J73" s="29">
        <f t="shared" si="0"/>
        <v>99348</v>
      </c>
    </row>
    <row r="74" spans="1:10" ht="31.5" customHeight="1">
      <c r="A74" s="17" t="s">
        <v>83</v>
      </c>
      <c r="B74" s="29"/>
      <c r="C74" s="26"/>
      <c r="D74" s="26"/>
      <c r="E74" s="26"/>
      <c r="F74" s="26"/>
      <c r="G74" s="26"/>
      <c r="H74" s="26"/>
      <c r="I74" s="26"/>
      <c r="J74" s="29"/>
    </row>
    <row r="75" spans="1:10" ht="12" customHeight="1">
      <c r="A75" s="24" t="s">
        <v>84</v>
      </c>
      <c r="B75" s="29"/>
      <c r="C75" s="26">
        <f>C64+C65+C69-C70+C71-C73</f>
        <v>231737</v>
      </c>
      <c r="D75" s="26"/>
      <c r="E75" s="26"/>
      <c r="F75" s="26">
        <f>F64+F65+F69-F70+F71-F73</f>
        <v>209705</v>
      </c>
      <c r="G75" s="26">
        <v>209705</v>
      </c>
      <c r="H75" s="26"/>
      <c r="I75" s="26"/>
      <c r="J75" s="26">
        <f>J64+J65+J69-J70+J71+J72-J73</f>
        <v>210077</v>
      </c>
    </row>
    <row r="76" spans="1:10" ht="29.25" customHeight="1">
      <c r="A76" s="17" t="s">
        <v>86</v>
      </c>
      <c r="B76" s="29"/>
      <c r="C76" s="26"/>
      <c r="D76" s="26"/>
      <c r="E76" s="26"/>
      <c r="F76" s="26"/>
      <c r="G76" s="26"/>
      <c r="H76" s="26"/>
      <c r="I76" s="26"/>
      <c r="J76" s="26"/>
    </row>
    <row r="77" spans="1:10" ht="14.25" customHeight="1">
      <c r="A77" s="22"/>
      <c r="B77" s="15"/>
      <c r="C77" s="33"/>
      <c r="D77" s="9"/>
      <c r="E77" s="9"/>
      <c r="F77" s="9"/>
      <c r="G77" s="9"/>
      <c r="H77" s="9"/>
      <c r="I77" s="9"/>
      <c r="J77" s="9"/>
    </row>
    <row r="78" spans="1:10" ht="21" customHeight="1">
      <c r="A78" s="37" t="s">
        <v>95</v>
      </c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2.75" customHeight="1">
      <c r="A79" s="38" t="s">
        <v>108</v>
      </c>
      <c r="B79" s="38"/>
      <c r="C79" s="38"/>
      <c r="D79" s="38"/>
      <c r="E79" s="38"/>
      <c r="F79" s="38"/>
      <c r="G79" s="38"/>
      <c r="H79" s="38"/>
      <c r="I79" s="38"/>
      <c r="J79" s="38"/>
    </row>
    <row r="80" spans="1:10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8.2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2.75" customHeight="1" hidden="1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12.75">
      <c r="A85" s="39" t="s">
        <v>85</v>
      </c>
      <c r="B85" s="39"/>
      <c r="C85" s="39"/>
      <c r="D85" s="39"/>
      <c r="E85" s="39"/>
      <c r="F85" s="39"/>
      <c r="G85" s="39"/>
      <c r="H85" s="39"/>
      <c r="I85" s="39"/>
      <c r="J85" s="39"/>
    </row>
    <row r="86" spans="1:11" ht="60.75" customHeight="1">
      <c r="A86" s="40" t="s">
        <v>87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0" ht="12.75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2.75" customHeight="1">
      <c r="A88" s="46" t="s">
        <v>69</v>
      </c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4.2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4.25" customHeight="1">
      <c r="A90" s="40" t="s">
        <v>93</v>
      </c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9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">
      <c r="A94" s="2"/>
      <c r="B94" s="2"/>
      <c r="C94" s="2"/>
      <c r="D94" s="2"/>
      <c r="E94" s="8"/>
      <c r="F94" s="2"/>
      <c r="G94" s="35" t="s">
        <v>88</v>
      </c>
      <c r="H94" s="36"/>
      <c r="I94" s="36"/>
      <c r="J94" s="36"/>
    </row>
    <row r="95" spans="1:10" ht="14.25">
      <c r="A95" s="2"/>
      <c r="B95" s="2"/>
      <c r="C95" s="2"/>
      <c r="D95" s="2"/>
      <c r="E95" s="8"/>
      <c r="F95" s="2"/>
      <c r="G95" s="34" t="s">
        <v>99</v>
      </c>
      <c r="H95" s="34"/>
      <c r="I95" s="34"/>
      <c r="J95" s="34"/>
    </row>
    <row r="96" spans="1:10" ht="12.75">
      <c r="A96" s="2"/>
      <c r="B96" s="2"/>
      <c r="C96" s="2"/>
      <c r="D96" s="2"/>
      <c r="E96" s="8"/>
      <c r="F96" s="2"/>
      <c r="G96" s="1"/>
      <c r="H96" s="1"/>
      <c r="I96" s="1"/>
      <c r="J96" s="1"/>
    </row>
  </sheetData>
  <sheetProtection/>
  <mergeCells count="120">
    <mergeCell ref="A6:B6"/>
    <mergeCell ref="C6:F6"/>
    <mergeCell ref="G6:H6"/>
    <mergeCell ref="I6:J6"/>
    <mergeCell ref="A1:J1"/>
    <mergeCell ref="A2:J2"/>
    <mergeCell ref="A3:J3"/>
    <mergeCell ref="A5:J5"/>
    <mergeCell ref="I7:J7"/>
    <mergeCell ref="A9:J9"/>
    <mergeCell ref="A11:J11"/>
    <mergeCell ref="A12:C12"/>
    <mergeCell ref="F12:H12"/>
    <mergeCell ref="A7:B7"/>
    <mergeCell ref="C7:F7"/>
    <mergeCell ref="G7:H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9:H19"/>
    <mergeCell ref="F20:H20"/>
    <mergeCell ref="F17:H17"/>
    <mergeCell ref="F18:H18"/>
    <mergeCell ref="A19:C19"/>
    <mergeCell ref="F21:H21"/>
    <mergeCell ref="A20:C20"/>
    <mergeCell ref="F22:H22"/>
    <mergeCell ref="A21:C21"/>
    <mergeCell ref="F23:H24"/>
    <mergeCell ref="I23:I24"/>
    <mergeCell ref="J23:J24"/>
    <mergeCell ref="A22:C22"/>
    <mergeCell ref="A23:C23"/>
    <mergeCell ref="F25:H25"/>
    <mergeCell ref="A24:C24"/>
    <mergeCell ref="F26:H26"/>
    <mergeCell ref="A25:C25"/>
    <mergeCell ref="F27:H27"/>
    <mergeCell ref="A26:C26"/>
    <mergeCell ref="F28:H28"/>
    <mergeCell ref="A27:C27"/>
    <mergeCell ref="F29:H30"/>
    <mergeCell ref="I29:I30"/>
    <mergeCell ref="J29:J30"/>
    <mergeCell ref="A28:C28"/>
    <mergeCell ref="F31:H31"/>
    <mergeCell ref="A32:E33"/>
    <mergeCell ref="F32:J33"/>
    <mergeCell ref="A34:C36"/>
    <mergeCell ref="D34:D36"/>
    <mergeCell ref="E34:E36"/>
    <mergeCell ref="F34:H35"/>
    <mergeCell ref="I34:I35"/>
    <mergeCell ref="J34:J35"/>
    <mergeCell ref="F36:H36"/>
    <mergeCell ref="A37:C37"/>
    <mergeCell ref="F37:H37"/>
    <mergeCell ref="A38:C38"/>
    <mergeCell ref="F38:H38"/>
    <mergeCell ref="A39:C39"/>
    <mergeCell ref="F39:H39"/>
    <mergeCell ref="A40:C41"/>
    <mergeCell ref="D40:D41"/>
    <mergeCell ref="E40:E41"/>
    <mergeCell ref="F40:H40"/>
    <mergeCell ref="F41:H41"/>
    <mergeCell ref="F42:H42"/>
    <mergeCell ref="A42:C42"/>
    <mergeCell ref="A43:C43"/>
    <mergeCell ref="F43:H43"/>
    <mergeCell ref="A44:C44"/>
    <mergeCell ref="F44:H44"/>
    <mergeCell ref="A45:C46"/>
    <mergeCell ref="D45:D46"/>
    <mergeCell ref="E45:E46"/>
    <mergeCell ref="F45:H46"/>
    <mergeCell ref="I45:I46"/>
    <mergeCell ref="J45:J46"/>
    <mergeCell ref="A47:C47"/>
    <mergeCell ref="F47:H47"/>
    <mergeCell ref="A48:C48"/>
    <mergeCell ref="F48:H48"/>
    <mergeCell ref="A49:C49"/>
    <mergeCell ref="F49:H49"/>
    <mergeCell ref="A50:C50"/>
    <mergeCell ref="F50:H50"/>
    <mergeCell ref="A51:C51"/>
    <mergeCell ref="A57:C58"/>
    <mergeCell ref="D57:D58"/>
    <mergeCell ref="E57:E58"/>
    <mergeCell ref="F51:H51"/>
    <mergeCell ref="A52:C52"/>
    <mergeCell ref="F52:H52"/>
    <mergeCell ref="A53:C54"/>
    <mergeCell ref="D53:D54"/>
    <mergeCell ref="E53:E54"/>
    <mergeCell ref="F53:H53"/>
    <mergeCell ref="F54:H54"/>
    <mergeCell ref="A55:C56"/>
    <mergeCell ref="D55:D56"/>
    <mergeCell ref="E55:E56"/>
    <mergeCell ref="F55:H55"/>
    <mergeCell ref="A90:J91"/>
    <mergeCell ref="A88:J89"/>
    <mergeCell ref="C62:F62"/>
    <mergeCell ref="G62:J62"/>
    <mergeCell ref="G95:J95"/>
    <mergeCell ref="G94:J94"/>
    <mergeCell ref="A78:J78"/>
    <mergeCell ref="A79:J83"/>
    <mergeCell ref="A85:J85"/>
    <mergeCell ref="A86:K86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2010-07-05T11:50:28Z</cp:lastPrinted>
  <dcterms:created xsi:type="dcterms:W3CDTF">2007-02-12T13:02:25Z</dcterms:created>
  <dcterms:modified xsi:type="dcterms:W3CDTF">2011-07-27T12:10:37Z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