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  <sheet name="Sheet1" sheetId="2" r:id="rId2"/>
  </sheets>
  <definedNames>
    <definedName name="_xlnm.Print_Area" localSheetId="0">'Privredna drustva'!$B$1:$K$95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<sst xmlns="http://schemas.openxmlformats.org/spreadsheetml/2006/main" count="123" uniqueCount="111">
  <si>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</si>
  <si>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</si>
  <si>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</si>
  <si>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</si>
  <si>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</si>
  <si>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</si>
  <si>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</si>
  <si>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</si>
  <si>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</si>
  <si>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</si>
  <si>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</si>
  <si>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</si>
  <si>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</si>
  <si>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</si>
  <si>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</si>
  <si>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</si>
  <si>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</si>
  <si>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</si>
  <si>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</si>
  <si>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</si>
  <si>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</si>
  <si>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</si>
  <si>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</si>
  <si>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</si>
  <si>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</si>
  <si>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</si>
  <si>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</si>
  <si>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</si>
  <si>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</si>
  <si>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</si>
  <si>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</si>
  <si>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</si>
  <si>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</si>
  <si>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</si>
  <si>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</si>
  <si>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</si>
  <si>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</si>
  <si>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</si>
  <si>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</si>
  <si>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</si>
  <si>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</si>
  <si>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</si>
  <si>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</si>
  <si>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</si>
  <si>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</si>
  <si>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</si>
  <si>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</si>
  <si>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</si>
  <si>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</si>
  <si>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</si>
  <si>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</si>
  <si>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</si>
  <si>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</si>
  <si>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</si>
  <si>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</si>
  <si>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</si>
  <si>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</si>
  <si>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</si>
  <si>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</si>
  <si>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</si>
  <si>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</si>
  <si>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</si>
  <si>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</si>
  <si>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</si>
  <si>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</si>
  <si>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</si>
  <si>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</si>
  <si>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</si>
  <si>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</si>
  <si>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</si>
  <si>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</si>
  <si>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</si>
  <si>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</si>
  <si>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</si>
  <si>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</si>
  <si>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</si>
  <si>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</si>
  <si>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</si>
  <si>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</si>
  <si>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</si>
  <si>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</si>
  <si>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</si>
  <si>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</si>
  <si>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</si>
  <si>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</si>
  <si>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</si>
  <si>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</si>
  <si>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</si>
  <si>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</si>
  <si>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</si>
  <si>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</si>
  <si>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</si>
  <si>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</si>
  <si>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</si>
  <si>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</si>
  <si>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</si>
  <si>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</si>
  <si>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</si>
  <si>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</si>
  <si>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</si>
  <si>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</si>
  <si>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</si>
  <si>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</si>
  <si>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ФАБРИКА ХАРТИЈЕ АД</t>
  </si>
  <si>
    <t>ПРИЛАЗНИ ПУТ АДА ХУЈИ БР 9</t>
  </si>
  <si>
    <t>07006497</t>
  </si>
  <si>
    <t>Tokoм 2011.године уз добијено одобрење Агенције за приватизацију извршиће се спајање уз припајање са зависним предузећем "ПАП" доо</t>
  </si>
  <si>
    <r>
      <t xml:space="preserve">Увид се може извршити сваког радног дана 08-12h у седишту друштва </t>
    </r>
  </si>
  <si>
    <r>
      <t>III ЗАКЉУЧНО МИШЉЕЊЕ РЕВИЗОРА  "MOORE STEPHENS" REVIZIJA I RAČUNOVODSTVO О ФИНАНСИЈСКИМ ИЗВЕШТАЈИМА:</t>
    </r>
    <r>
      <rPr>
        <b/>
        <sz val="8"/>
        <rFont val="Arial"/>
        <family val="2"/>
      </rPr>
      <t xml:space="preserve">
" По нашем мишљењу, финансијски извештаји истинито и објективно по свим материјално значајним питањима, приказују финансијско стање "Фабрике хатије" ад Београд на дан 31.12.2010,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извештаје"</t>
    </r>
    <r>
      <rPr>
        <sz val="8"/>
        <rFont val="Arial"/>
        <family val="2"/>
      </rPr>
      <t xml:space="preserve">
</t>
    </r>
  </si>
  <si>
    <t>Синиша Крзман</t>
  </si>
  <si>
    <t>Фабрике хартије ад Београд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</si>
</sst>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4" t="s">
        <v>98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101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51" t="s">
        <v>110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4" t="s">
        <v>99</v>
      </c>
      <c r="C6" s="94"/>
      <c r="D6" s="100" t="s">
        <v>103</v>
      </c>
      <c r="E6" s="101"/>
      <c r="F6" s="101"/>
      <c r="G6" s="101"/>
      <c r="H6" s="94" t="s">
        <v>1</v>
      </c>
      <c r="I6" s="94"/>
      <c r="J6" s="102" t="s">
        <v>105</v>
      </c>
      <c r="K6" s="103"/>
    </row>
    <row r="7" spans="2:11" ht="12.75">
      <c r="B7" s="94" t="s">
        <v>2</v>
      </c>
      <c r="C7" s="94"/>
      <c r="D7" s="95" t="s">
        <v>104</v>
      </c>
      <c r="E7" s="96"/>
      <c r="F7" s="96"/>
      <c r="G7" s="97"/>
      <c r="H7" s="94" t="s">
        <v>3</v>
      </c>
      <c r="I7" s="94"/>
      <c r="J7" s="98">
        <v>102350996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12.75">
      <c r="B12" s="91" t="s">
        <v>6</v>
      </c>
      <c r="C12" s="91"/>
      <c r="D12" s="91"/>
      <c r="E12" s="7" t="s">
        <v>100</v>
      </c>
      <c r="F12" s="7" t="s">
        <v>102</v>
      </c>
      <c r="G12" s="91" t="s">
        <v>7</v>
      </c>
      <c r="H12" s="91"/>
      <c r="I12" s="91"/>
      <c r="J12" s="7" t="s">
        <v>100</v>
      </c>
      <c r="K12" s="7" t="s">
        <v>102</v>
      </c>
    </row>
    <row r="13" spans="2:11" ht="12.75">
      <c r="B13" s="64" t="s">
        <v>8</v>
      </c>
      <c r="C13" s="64"/>
      <c r="D13" s="64"/>
      <c r="E13" s="33">
        <f>+E16+E17+E21</f>
        <v>1618863</v>
      </c>
      <c r="F13" s="33">
        <f>+F16+F17+F21</f>
        <v>1678826</v>
      </c>
      <c r="G13" s="64" t="s">
        <v>9</v>
      </c>
      <c r="H13" s="64"/>
      <c r="I13" s="64"/>
      <c r="J13" s="34">
        <f>+J14-J21</f>
        <v>1430368</v>
      </c>
      <c r="K13" s="34">
        <f>+K14-K21</f>
        <v>1383160</v>
      </c>
    </row>
    <row r="14" spans="2:11" ht="12.75">
      <c r="B14" s="89" t="s">
        <v>10</v>
      </c>
      <c r="C14" s="64"/>
      <c r="D14" s="64"/>
      <c r="E14" s="33"/>
      <c r="F14" s="33"/>
      <c r="G14" s="93" t="s">
        <v>74</v>
      </c>
      <c r="H14" s="45"/>
      <c r="I14" s="46"/>
      <c r="J14" s="34">
        <v>2543528</v>
      </c>
      <c r="K14" s="34">
        <f>+J14</f>
        <v>2543528</v>
      </c>
    </row>
    <row r="15" spans="2:11" ht="12.75">
      <c r="B15" s="92" t="s">
        <v>11</v>
      </c>
      <c r="C15" s="92"/>
      <c r="D15" s="92"/>
      <c r="E15" s="33"/>
      <c r="F15" s="33"/>
      <c r="G15" s="67" t="s">
        <v>12</v>
      </c>
      <c r="H15" s="67"/>
      <c r="I15" s="67"/>
      <c r="J15" s="34"/>
      <c r="K15" s="34"/>
    </row>
    <row r="16" spans="2:11" ht="12.75">
      <c r="B16" s="67" t="s">
        <v>13</v>
      </c>
      <c r="C16" s="67"/>
      <c r="D16" s="67"/>
      <c r="E16" s="33">
        <v>7444</v>
      </c>
      <c r="F16" s="33">
        <v>5864</v>
      </c>
      <c r="G16" s="67" t="s">
        <v>14</v>
      </c>
      <c r="H16" s="67"/>
      <c r="I16" s="67"/>
      <c r="J16" s="34"/>
      <c r="K16" s="34"/>
    </row>
    <row r="17" spans="2:11" ht="12.75">
      <c r="B17" s="72" t="s">
        <v>58</v>
      </c>
      <c r="C17" s="67"/>
      <c r="D17" s="67"/>
      <c r="E17" s="81">
        <v>1328260</v>
      </c>
      <c r="F17" s="81">
        <v>1389084</v>
      </c>
      <c r="G17" s="67" t="s">
        <v>15</v>
      </c>
      <c r="H17" s="67"/>
      <c r="I17" s="67"/>
      <c r="J17" s="34"/>
      <c r="K17" s="34"/>
    </row>
    <row r="18" spans="2:11" ht="24" customHeight="1">
      <c r="B18" s="72"/>
      <c r="C18" s="67"/>
      <c r="D18" s="67"/>
      <c r="E18" s="81"/>
      <c r="F18" s="81"/>
      <c r="G18" s="44" t="s">
        <v>91</v>
      </c>
      <c r="H18" s="45"/>
      <c r="I18" s="46"/>
      <c r="J18" s="34"/>
      <c r="K18" s="34"/>
    </row>
    <row r="19" spans="2:11" ht="22.5" customHeight="1">
      <c r="B19" s="72"/>
      <c r="C19" s="67"/>
      <c r="D19" s="67"/>
      <c r="E19" s="81"/>
      <c r="F19" s="81"/>
      <c r="G19" s="44" t="s">
        <v>95</v>
      </c>
      <c r="H19" s="45"/>
      <c r="I19" s="46"/>
      <c r="J19" s="34"/>
      <c r="K19" s="34"/>
    </row>
    <row r="20" spans="2:11" ht="12.75">
      <c r="B20" s="67"/>
      <c r="C20" s="67"/>
      <c r="D20" s="67"/>
      <c r="E20" s="81"/>
      <c r="F20" s="81"/>
      <c r="G20" s="67" t="s">
        <v>92</v>
      </c>
      <c r="H20" s="67"/>
      <c r="I20" s="67"/>
      <c r="J20" s="34"/>
      <c r="K20" s="34"/>
    </row>
    <row r="21" spans="2:11" ht="12.75">
      <c r="B21" s="89" t="s">
        <v>16</v>
      </c>
      <c r="C21" s="89"/>
      <c r="D21" s="89"/>
      <c r="E21" s="33">
        <v>283159</v>
      </c>
      <c r="F21" s="33">
        <v>283878</v>
      </c>
      <c r="G21" s="67" t="s">
        <v>93</v>
      </c>
      <c r="H21" s="67"/>
      <c r="I21" s="67"/>
      <c r="J21" s="34">
        <v>1113160</v>
      </c>
      <c r="K21" s="34">
        <v>1160368</v>
      </c>
    </row>
    <row r="22" spans="2:11" ht="12.75">
      <c r="B22" s="64" t="s">
        <v>19</v>
      </c>
      <c r="C22" s="64"/>
      <c r="D22" s="64"/>
      <c r="E22" s="33">
        <f>+E23+E25</f>
        <v>418219</v>
      </c>
      <c r="F22" s="33">
        <f>+F23+F25</f>
        <v>641137</v>
      </c>
      <c r="G22" s="67" t="s">
        <v>94</v>
      </c>
      <c r="H22" s="67"/>
      <c r="I22" s="67"/>
      <c r="J22" s="34"/>
      <c r="K22" s="34"/>
    </row>
    <row r="23" spans="2:11" ht="12.75" customHeight="1">
      <c r="B23" s="67" t="s">
        <v>21</v>
      </c>
      <c r="C23" s="67"/>
      <c r="D23" s="67"/>
      <c r="E23" s="33">
        <v>18071</v>
      </c>
      <c r="F23" s="33">
        <v>105579</v>
      </c>
      <c r="G23" s="66" t="s">
        <v>17</v>
      </c>
      <c r="H23" s="90"/>
      <c r="I23" s="90"/>
      <c r="J23" s="81">
        <f>++J26+J27+J25</f>
        <v>596979</v>
      </c>
      <c r="K23" s="81">
        <f>+K25+K26+K27</f>
        <v>924013</v>
      </c>
    </row>
    <row r="24" spans="2:11" ht="46.5" customHeight="1">
      <c r="B24" s="87" t="s">
        <v>59</v>
      </c>
      <c r="C24" s="88"/>
      <c r="D24" s="88"/>
      <c r="E24" s="33">
        <v>0</v>
      </c>
      <c r="F24" s="33">
        <v>0</v>
      </c>
      <c r="G24" s="90"/>
      <c r="H24" s="90"/>
      <c r="I24" s="90"/>
      <c r="J24" s="81"/>
      <c r="K24" s="81"/>
    </row>
    <row r="25" spans="2:11" ht="12.75">
      <c r="B25" s="67" t="s">
        <v>60</v>
      </c>
      <c r="C25" s="67"/>
      <c r="D25" s="67"/>
      <c r="E25" s="33">
        <v>400148</v>
      </c>
      <c r="F25" s="33">
        <v>535558</v>
      </c>
      <c r="G25" s="89" t="s">
        <v>18</v>
      </c>
      <c r="H25" s="89"/>
      <c r="I25" s="89"/>
      <c r="J25" s="34">
        <v>145069</v>
      </c>
      <c r="K25" s="34">
        <v>146261</v>
      </c>
    </row>
    <row r="26" spans="2:11" ht="12.75">
      <c r="B26" s="89" t="s">
        <v>23</v>
      </c>
      <c r="C26" s="89"/>
      <c r="D26" s="89"/>
      <c r="E26" s="33">
        <v>0</v>
      </c>
      <c r="F26" s="33">
        <v>0</v>
      </c>
      <c r="G26" s="89" t="s">
        <v>20</v>
      </c>
      <c r="H26" s="89"/>
      <c r="I26" s="89"/>
      <c r="J26" s="34">
        <v>253843</v>
      </c>
      <c r="K26" s="34">
        <v>408188</v>
      </c>
    </row>
    <row r="27" spans="2:11" ht="12.75">
      <c r="B27" s="64" t="s">
        <v>24</v>
      </c>
      <c r="C27" s="64"/>
      <c r="D27" s="64"/>
      <c r="E27" s="33">
        <f>+E22+E13</f>
        <v>2037082</v>
      </c>
      <c r="F27" s="33">
        <f>+F13+F22</f>
        <v>2319963</v>
      </c>
      <c r="G27" s="67" t="s">
        <v>22</v>
      </c>
      <c r="H27" s="67"/>
      <c r="I27" s="67"/>
      <c r="J27" s="34">
        <v>198067</v>
      </c>
      <c r="K27" s="34">
        <v>369564</v>
      </c>
    </row>
    <row r="28" spans="2:11" ht="12.75">
      <c r="B28" s="64" t="s">
        <v>61</v>
      </c>
      <c r="C28" s="64"/>
      <c r="D28" s="64"/>
      <c r="E28" s="33"/>
      <c r="F28" s="33"/>
      <c r="G28" s="67" t="s">
        <v>25</v>
      </c>
      <c r="H28" s="67"/>
      <c r="I28" s="67"/>
      <c r="J28" s="34">
        <v>9735</v>
      </c>
      <c r="K28" s="34">
        <v>12790</v>
      </c>
    </row>
    <row r="29" spans="2:11" ht="12.75">
      <c r="B29" s="65" t="s">
        <v>27</v>
      </c>
      <c r="C29" s="65"/>
      <c r="D29" s="65"/>
      <c r="E29" s="33">
        <f>+E27</f>
        <v>2037082</v>
      </c>
      <c r="F29" s="33">
        <f>+F27</f>
        <v>2319963</v>
      </c>
      <c r="G29" s="69" t="s">
        <v>26</v>
      </c>
      <c r="H29" s="69"/>
      <c r="I29" s="69"/>
      <c r="J29" s="81">
        <f>+J13+J23+J28</f>
        <v>2037082</v>
      </c>
      <c r="K29" s="81">
        <f>+K13+K23+K28</f>
        <v>2319963</v>
      </c>
    </row>
    <row r="30" spans="2:11" ht="12.75">
      <c r="B30" s="65" t="s">
        <v>28</v>
      </c>
      <c r="C30" s="65"/>
      <c r="D30" s="65"/>
      <c r="E30" s="33">
        <v>166054</v>
      </c>
      <c r="F30" s="33">
        <v>166054</v>
      </c>
      <c r="G30" s="69"/>
      <c r="H30" s="69"/>
      <c r="I30" s="69"/>
      <c r="J30" s="81"/>
      <c r="K30" s="81"/>
    </row>
    <row r="31" spans="7:11" ht="12.75">
      <c r="G31" s="82" t="s">
        <v>29</v>
      </c>
      <c r="H31" s="83"/>
      <c r="I31" s="83"/>
      <c r="J31" s="35">
        <f>+E30</f>
        <v>166054</v>
      </c>
      <c r="K31" s="35">
        <f>+F30</f>
        <v>166054</v>
      </c>
    </row>
    <row r="33" spans="2:11" ht="12.75">
      <c r="B33" s="84" t="s">
        <v>62</v>
      </c>
      <c r="C33" s="85"/>
      <c r="D33" s="85"/>
      <c r="E33" s="85"/>
      <c r="F33" s="85"/>
      <c r="G33" s="85" t="s">
        <v>30</v>
      </c>
      <c r="H33" s="85"/>
      <c r="I33" s="85"/>
      <c r="J33" s="85"/>
      <c r="K33" s="85"/>
    </row>
    <row r="34" spans="2:11" ht="12.7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2.75" customHeight="1">
      <c r="B35" s="77" t="s">
        <v>57</v>
      </c>
      <c r="C35" s="77"/>
      <c r="D35" s="77"/>
      <c r="E35" s="78" t="s">
        <v>100</v>
      </c>
      <c r="F35" s="78" t="s">
        <v>102</v>
      </c>
      <c r="G35" s="47" t="s">
        <v>31</v>
      </c>
      <c r="H35" s="64"/>
      <c r="I35" s="64"/>
      <c r="J35" s="78" t="s">
        <v>100</v>
      </c>
      <c r="K35" s="78" t="s">
        <v>102</v>
      </c>
    </row>
    <row r="36" spans="2:11" ht="12.75">
      <c r="B36" s="77"/>
      <c r="C36" s="77"/>
      <c r="D36" s="77"/>
      <c r="E36" s="79"/>
      <c r="F36" s="79"/>
      <c r="G36" s="64"/>
      <c r="H36" s="64"/>
      <c r="I36" s="64"/>
      <c r="J36" s="80"/>
      <c r="K36" s="80"/>
    </row>
    <row r="37" spans="2:11" ht="12.75">
      <c r="B37" s="77"/>
      <c r="C37" s="77"/>
      <c r="D37" s="77"/>
      <c r="E37" s="80"/>
      <c r="F37" s="80"/>
      <c r="G37" s="67" t="s">
        <v>32</v>
      </c>
      <c r="H37" s="67"/>
      <c r="I37" s="67"/>
      <c r="J37" s="34">
        <v>198038</v>
      </c>
      <c r="K37" s="34">
        <v>1002824</v>
      </c>
    </row>
    <row r="38" spans="2:11" ht="12.75">
      <c r="B38" s="67" t="s">
        <v>33</v>
      </c>
      <c r="C38" s="67"/>
      <c r="D38" s="67"/>
      <c r="E38" s="33">
        <v>735702</v>
      </c>
      <c r="F38" s="33">
        <v>1508383</v>
      </c>
      <c r="G38" s="67" t="s">
        <v>36</v>
      </c>
      <c r="H38" s="67"/>
      <c r="I38" s="67"/>
      <c r="J38" s="34">
        <v>401266</v>
      </c>
      <c r="K38" s="34">
        <v>1134746</v>
      </c>
    </row>
    <row r="39" spans="2:11" ht="12.75">
      <c r="B39" s="67" t="s">
        <v>34</v>
      </c>
      <c r="C39" s="67"/>
      <c r="D39" s="67"/>
      <c r="E39" s="33">
        <v>621861</v>
      </c>
      <c r="F39" s="33">
        <v>1494593</v>
      </c>
      <c r="G39" s="67" t="s">
        <v>63</v>
      </c>
      <c r="H39" s="67"/>
      <c r="I39" s="67"/>
      <c r="J39" s="34">
        <f>+J37-J38</f>
        <v>-203228</v>
      </c>
      <c r="K39" s="34">
        <f>+K37-K38</f>
        <v>-131922</v>
      </c>
    </row>
    <row r="40" spans="2:11" ht="12.75">
      <c r="B40" s="76" t="s">
        <v>35</v>
      </c>
      <c r="C40" s="76"/>
      <c r="D40" s="76"/>
      <c r="E40" s="33">
        <f>+E38-E39</f>
        <v>113841</v>
      </c>
      <c r="F40" s="33">
        <f>+F38-F39</f>
        <v>13790</v>
      </c>
      <c r="G40" s="67" t="s">
        <v>40</v>
      </c>
      <c r="H40" s="67"/>
      <c r="I40" s="67"/>
      <c r="J40" s="34">
        <v>781</v>
      </c>
      <c r="K40" s="34">
        <v>29041</v>
      </c>
    </row>
    <row r="41" spans="2:11" ht="12.75">
      <c r="B41" s="47" t="s">
        <v>64</v>
      </c>
      <c r="C41" s="47"/>
      <c r="D41" s="47"/>
      <c r="E41" s="48"/>
      <c r="F41" s="48"/>
      <c r="G41" s="67" t="s">
        <v>42</v>
      </c>
      <c r="H41" s="67"/>
      <c r="I41" s="67"/>
      <c r="J41" s="34">
        <v>27416</v>
      </c>
      <c r="K41" s="34">
        <v>31107</v>
      </c>
    </row>
    <row r="42" spans="2:11" ht="12.75" customHeight="1">
      <c r="B42" s="47"/>
      <c r="C42" s="47"/>
      <c r="D42" s="47"/>
      <c r="E42" s="48"/>
      <c r="F42" s="48"/>
      <c r="G42" s="75" t="s">
        <v>43</v>
      </c>
      <c r="H42" s="75"/>
      <c r="I42" s="75"/>
      <c r="J42" s="34">
        <v>29311</v>
      </c>
      <c r="K42" s="34">
        <v>85300</v>
      </c>
    </row>
    <row r="43" spans="2:11" ht="12.75">
      <c r="B43" s="72" t="s">
        <v>37</v>
      </c>
      <c r="C43" s="72"/>
      <c r="D43" s="72"/>
      <c r="E43" s="33">
        <v>183</v>
      </c>
      <c r="F43" s="33">
        <v>0</v>
      </c>
      <c r="G43" s="75" t="s">
        <v>45</v>
      </c>
      <c r="H43" s="47"/>
      <c r="I43" s="47"/>
      <c r="J43" s="34">
        <v>5164</v>
      </c>
      <c r="K43" s="34">
        <v>16816</v>
      </c>
    </row>
    <row r="44" spans="2:11" ht="24.75" customHeight="1">
      <c r="B44" s="72" t="s">
        <v>38</v>
      </c>
      <c r="C44" s="72"/>
      <c r="D44" s="72"/>
      <c r="E44" s="33">
        <v>49817</v>
      </c>
      <c r="F44" s="33">
        <v>19962</v>
      </c>
      <c r="G44" s="72" t="s">
        <v>71</v>
      </c>
      <c r="H44" s="67"/>
      <c r="I44" s="67"/>
      <c r="J44" s="36">
        <f>+J39+J40+J42-J41-J43</f>
        <v>-205716</v>
      </c>
      <c r="K44" s="36">
        <v>-65504</v>
      </c>
    </row>
    <row r="45" spans="2:11" ht="26.25" customHeight="1">
      <c r="B45" s="67" t="s">
        <v>35</v>
      </c>
      <c r="C45" s="67"/>
      <c r="D45" s="67"/>
      <c r="E45" s="33">
        <f>+E43-E44</f>
        <v>-49634</v>
      </c>
      <c r="F45" s="33">
        <f>+F43-F44</f>
        <v>-19962</v>
      </c>
      <c r="G45" s="44" t="s">
        <v>65</v>
      </c>
      <c r="H45" s="73"/>
      <c r="I45" s="74"/>
      <c r="J45" s="36">
        <f>+J44</f>
        <v>-205716</v>
      </c>
      <c r="K45" s="36">
        <f>+K44</f>
        <v>-65504</v>
      </c>
    </row>
    <row r="46" spans="2:11" ht="12.75" customHeight="1">
      <c r="B46" s="47" t="s">
        <v>66</v>
      </c>
      <c r="C46" s="47"/>
      <c r="D46" s="47"/>
      <c r="E46" s="48"/>
      <c r="F46" s="48"/>
      <c r="G46" s="47" t="s">
        <v>49</v>
      </c>
      <c r="H46" s="47"/>
      <c r="I46" s="47"/>
      <c r="J46" s="71">
        <v>205716</v>
      </c>
      <c r="K46" s="71">
        <f>+K45</f>
        <v>-65504</v>
      </c>
    </row>
    <row r="47" spans="2:11" ht="11.25" customHeight="1">
      <c r="B47" s="47"/>
      <c r="C47" s="47"/>
      <c r="D47" s="47"/>
      <c r="E47" s="48"/>
      <c r="F47" s="48"/>
      <c r="G47" s="47"/>
      <c r="H47" s="47"/>
      <c r="I47" s="47"/>
      <c r="J47" s="71"/>
      <c r="K47" s="71"/>
    </row>
    <row r="48" spans="2:11" ht="21.75" customHeight="1">
      <c r="B48" s="72" t="s">
        <v>39</v>
      </c>
      <c r="C48" s="72"/>
      <c r="D48" s="72"/>
      <c r="E48" s="33">
        <v>0</v>
      </c>
      <c r="F48" s="33">
        <v>4233</v>
      </c>
      <c r="G48" s="65" t="s">
        <v>51</v>
      </c>
      <c r="H48" s="65"/>
      <c r="I48" s="65"/>
      <c r="J48" s="34"/>
      <c r="K48" s="34"/>
    </row>
    <row r="49" spans="2:11" ht="24" customHeight="1">
      <c r="B49" s="72" t="s">
        <v>41</v>
      </c>
      <c r="C49" s="72"/>
      <c r="D49" s="72"/>
      <c r="E49" s="33">
        <v>57317</v>
      </c>
      <c r="F49" s="33">
        <v>682</v>
      </c>
      <c r="G49" s="70" t="s">
        <v>67</v>
      </c>
      <c r="H49" s="68"/>
      <c r="I49" s="68"/>
      <c r="J49" s="34"/>
      <c r="K49" s="34"/>
    </row>
    <row r="50" spans="2:11" ht="16.5" customHeight="1">
      <c r="B50" s="67" t="s">
        <v>35</v>
      </c>
      <c r="C50" s="67"/>
      <c r="D50" s="67"/>
      <c r="E50" s="33">
        <f>+E48-E49</f>
        <v>-57317</v>
      </c>
      <c r="F50" s="33">
        <f>+F48-F49</f>
        <v>3551</v>
      </c>
      <c r="G50" s="68" t="s">
        <v>68</v>
      </c>
      <c r="H50" s="68"/>
      <c r="I50" s="68"/>
      <c r="J50" s="37">
        <v>-191014</v>
      </c>
      <c r="K50" s="37">
        <v>-69306</v>
      </c>
    </row>
    <row r="51" spans="2:11" ht="34.5" customHeight="1">
      <c r="B51" s="69" t="s">
        <v>44</v>
      </c>
      <c r="C51" s="69"/>
      <c r="D51" s="69"/>
      <c r="E51" s="33">
        <f>+E38+E43+E48</f>
        <v>735885</v>
      </c>
      <c r="F51" s="33">
        <f>+F38+F43+F48</f>
        <v>1512616</v>
      </c>
      <c r="G51" s="70" t="s">
        <v>72</v>
      </c>
      <c r="H51" s="68"/>
      <c r="I51" s="68"/>
      <c r="J51" s="34"/>
      <c r="K51" s="34"/>
    </row>
    <row r="52" spans="2:11" ht="34.5" customHeight="1">
      <c r="B52" s="69" t="s">
        <v>46</v>
      </c>
      <c r="C52" s="69"/>
      <c r="D52" s="69"/>
      <c r="E52" s="33">
        <f>+E39+E44+E49</f>
        <v>728995</v>
      </c>
      <c r="F52" s="33">
        <f>+F39+F44+F49</f>
        <v>1515237</v>
      </c>
      <c r="G52" s="66" t="s">
        <v>69</v>
      </c>
      <c r="H52" s="65"/>
      <c r="I52" s="65"/>
      <c r="J52" s="34"/>
      <c r="K52" s="34"/>
    </row>
    <row r="53" spans="2:11" ht="18" customHeight="1">
      <c r="B53" s="64" t="s">
        <v>47</v>
      </c>
      <c r="C53" s="64"/>
      <c r="D53" s="64"/>
      <c r="E53" s="33">
        <f>+E51-E52</f>
        <v>6890</v>
      </c>
      <c r="F53" s="33">
        <f>+F51-F52</f>
        <v>-2621</v>
      </c>
      <c r="G53" s="65" t="s">
        <v>70</v>
      </c>
      <c r="H53" s="65"/>
      <c r="I53" s="65"/>
      <c r="J53" s="34"/>
      <c r="K53" s="34"/>
    </row>
    <row r="54" spans="2:11" ht="15" customHeight="1">
      <c r="B54" s="47" t="s">
        <v>48</v>
      </c>
      <c r="C54" s="47"/>
      <c r="D54" s="47"/>
      <c r="E54" s="48">
        <v>109</v>
      </c>
      <c r="F54" s="48">
        <v>4277</v>
      </c>
      <c r="G54" s="65" t="s">
        <v>53</v>
      </c>
      <c r="H54" s="65"/>
      <c r="I54" s="65"/>
      <c r="J54" s="34"/>
      <c r="K54" s="34"/>
    </row>
    <row r="55" spans="2:11" ht="23.25" customHeight="1">
      <c r="B55" s="47"/>
      <c r="C55" s="47"/>
      <c r="D55" s="47"/>
      <c r="E55" s="48"/>
      <c r="F55" s="48"/>
      <c r="G55" s="66" t="s">
        <v>54</v>
      </c>
      <c r="H55" s="65"/>
      <c r="I55" s="65"/>
      <c r="J55" s="34"/>
      <c r="K55" s="34"/>
    </row>
    <row r="56" spans="2:11" ht="20.25" customHeight="1">
      <c r="B56" s="47" t="s">
        <v>50</v>
      </c>
      <c r="C56" s="47"/>
      <c r="D56" s="47"/>
      <c r="E56" s="48">
        <f>224-2946</f>
        <v>-2722</v>
      </c>
      <c r="F56" s="48">
        <f>1447-2615</f>
        <v>-1168</v>
      </c>
      <c r="G56" s="49"/>
      <c r="H56" s="50"/>
      <c r="I56" s="50"/>
      <c r="J56" s="13"/>
      <c r="K56" s="13"/>
    </row>
    <row r="57" spans="2:6" ht="22.5" customHeight="1">
      <c r="B57" s="47"/>
      <c r="C57" s="47"/>
      <c r="D57" s="47"/>
      <c r="E57" s="48"/>
      <c r="F57" s="48"/>
    </row>
    <row r="58" spans="2:6" ht="12.75">
      <c r="B58" s="47" t="s">
        <v>52</v>
      </c>
      <c r="C58" s="47"/>
      <c r="D58" s="47"/>
      <c r="E58" s="48">
        <f>+E53+E54+E56</f>
        <v>4277</v>
      </c>
      <c r="F58" s="48">
        <f>+F53+F54+F56</f>
        <v>488</v>
      </c>
    </row>
    <row r="59" spans="2:6" ht="12.75">
      <c r="B59" s="47"/>
      <c r="C59" s="47"/>
      <c r="D59" s="47"/>
      <c r="E59" s="48"/>
      <c r="F59" s="48"/>
    </row>
    <row r="60" ht="14.25" customHeight="1"/>
    <row r="61" spans="1:11" ht="12.75">
      <c r="A61" s="31"/>
      <c r="B61" s="40" t="s">
        <v>55</v>
      </c>
      <c r="C61" s="40"/>
      <c r="D61" s="40"/>
      <c r="E61" s="40"/>
      <c r="F61" s="40"/>
      <c r="G61" s="40"/>
      <c r="H61" s="40"/>
      <c r="I61" s="40"/>
      <c r="J61" s="40"/>
      <c r="K61" s="40"/>
    </row>
    <row r="62" ht="7.5" customHeight="1"/>
    <row r="63" spans="2:11" ht="12" customHeight="1">
      <c r="B63" s="24"/>
      <c r="C63" s="25"/>
      <c r="D63" s="41">
        <v>2009</v>
      </c>
      <c r="E63" s="42"/>
      <c r="F63" s="42"/>
      <c r="G63" s="43"/>
      <c r="H63" s="41">
        <v>2010</v>
      </c>
      <c r="I63" s="42"/>
      <c r="J63" s="42"/>
      <c r="K63" s="43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8">
        <v>1139842</v>
      </c>
      <c r="E66" s="39">
        <v>1403686</v>
      </c>
      <c r="F66" s="39"/>
      <c r="G66" s="39">
        <f>+D66+E66</f>
        <v>2543528</v>
      </c>
      <c r="H66" s="39">
        <f>+G66</f>
        <v>2543528</v>
      </c>
      <c r="I66" s="39">
        <v>0</v>
      </c>
      <c r="J66" s="39">
        <v>0</v>
      </c>
      <c r="K66" s="39">
        <f>+H66</f>
        <v>2543528</v>
      </c>
    </row>
    <row r="67" spans="2:11" ht="21.75" customHeight="1">
      <c r="B67" s="19" t="s">
        <v>80</v>
      </c>
      <c r="C67" s="19"/>
      <c r="D67" s="38"/>
      <c r="E67" s="39"/>
      <c r="F67" s="39"/>
      <c r="G67" s="39"/>
      <c r="H67" s="39"/>
      <c r="I67" s="39"/>
      <c r="J67" s="39"/>
      <c r="K67" s="39"/>
    </row>
    <row r="68" spans="2:11" ht="30" customHeight="1">
      <c r="B68" s="19" t="s">
        <v>81</v>
      </c>
      <c r="C68" s="19"/>
      <c r="D68" s="38"/>
      <c r="E68" s="38"/>
      <c r="F68" s="38"/>
      <c r="G68" s="38"/>
      <c r="H68" s="38"/>
      <c r="I68" s="38"/>
      <c r="J68" s="38"/>
      <c r="K68" s="38"/>
    </row>
    <row r="69" spans="2:11" ht="21.75" customHeight="1">
      <c r="B69" s="19" t="s">
        <v>82</v>
      </c>
      <c r="C69" s="19"/>
      <c r="D69" s="38"/>
      <c r="E69" s="38"/>
      <c r="F69" s="38"/>
      <c r="G69" s="38"/>
      <c r="H69" s="38"/>
      <c r="I69" s="38"/>
      <c r="J69" s="38"/>
      <c r="K69" s="38"/>
    </row>
    <row r="70" spans="2:11" ht="21.75" customHeight="1">
      <c r="B70" s="19" t="s">
        <v>83</v>
      </c>
      <c r="C70" s="19"/>
      <c r="D70" s="38"/>
      <c r="E70" s="38"/>
      <c r="F70" s="38"/>
      <c r="G70" s="38"/>
      <c r="H70" s="38"/>
      <c r="I70" s="38"/>
      <c r="J70" s="38"/>
      <c r="K70" s="38"/>
    </row>
    <row r="71" spans="2:11" ht="21.75" customHeight="1">
      <c r="B71" s="19" t="s">
        <v>84</v>
      </c>
      <c r="C71" s="19"/>
      <c r="D71" s="38"/>
      <c r="E71" s="38"/>
      <c r="F71" s="38"/>
      <c r="G71" s="38"/>
      <c r="H71" s="38"/>
      <c r="I71" s="38"/>
      <c r="J71" s="38"/>
      <c r="K71" s="38"/>
    </row>
    <row r="72" spans="2:11" ht="30" customHeight="1">
      <c r="B72" s="19" t="s">
        <v>97</v>
      </c>
      <c r="C72" s="19"/>
      <c r="D72" s="38"/>
      <c r="E72" s="38"/>
      <c r="F72" s="38"/>
      <c r="G72" s="38"/>
      <c r="H72" s="38"/>
      <c r="I72" s="38"/>
      <c r="J72" s="38"/>
      <c r="K72" s="38"/>
    </row>
    <row r="73" spans="2:11" ht="40.5" customHeight="1">
      <c r="B73" s="19" t="s">
        <v>96</v>
      </c>
      <c r="C73" s="19"/>
      <c r="D73" s="38"/>
      <c r="E73" s="38"/>
      <c r="F73" s="38"/>
      <c r="G73" s="38"/>
      <c r="H73" s="38"/>
      <c r="I73" s="38"/>
      <c r="J73" s="38"/>
      <c r="K73" s="38"/>
    </row>
    <row r="74" spans="2:11" ht="21.75" customHeight="1">
      <c r="B74" s="19" t="s">
        <v>85</v>
      </c>
      <c r="C74" s="19"/>
      <c r="D74" s="38"/>
      <c r="E74" s="38"/>
      <c r="F74" s="38"/>
      <c r="G74" s="38"/>
      <c r="H74" s="38"/>
      <c r="I74" s="38"/>
      <c r="J74" s="38"/>
      <c r="K74" s="38"/>
    </row>
    <row r="75" spans="2:11" ht="21.75" customHeight="1">
      <c r="B75" s="19" t="s">
        <v>86</v>
      </c>
      <c r="C75" s="19"/>
      <c r="D75" s="38">
        <v>920435</v>
      </c>
      <c r="E75" s="38">
        <v>192725</v>
      </c>
      <c r="F75" s="38">
        <v>0</v>
      </c>
      <c r="G75" s="38">
        <f>SUM(D75:F75)</f>
        <v>1113160</v>
      </c>
      <c r="H75" s="38">
        <f>+G75</f>
        <v>1113160</v>
      </c>
      <c r="I75" s="38">
        <v>69306</v>
      </c>
      <c r="J75" s="38">
        <v>22098</v>
      </c>
      <c r="K75" s="38">
        <f>+H75+I75-J75</f>
        <v>1160368</v>
      </c>
    </row>
    <row r="76" spans="2:11" ht="21.75" customHeight="1">
      <c r="B76" s="20" t="s">
        <v>87</v>
      </c>
      <c r="C76" s="20"/>
      <c r="D76" s="38"/>
      <c r="E76" s="38"/>
      <c r="F76" s="38"/>
      <c r="G76" s="38"/>
      <c r="H76" s="38"/>
      <c r="I76" s="38"/>
      <c r="J76" s="38"/>
      <c r="K76" s="38"/>
    </row>
    <row r="77" spans="2:11" ht="21.75" customHeight="1">
      <c r="B77" s="20" t="s">
        <v>88</v>
      </c>
      <c r="C77" s="20"/>
      <c r="D77" s="38">
        <f>+D66-D75</f>
        <v>219407</v>
      </c>
      <c r="E77" s="38">
        <f>+E66-E75</f>
        <v>1210961</v>
      </c>
      <c r="F77" s="38"/>
      <c r="G77" s="38">
        <f>SUM(D77:F77)</f>
        <v>1430368</v>
      </c>
      <c r="H77" s="38">
        <f>+H66-H75</f>
        <v>1430368</v>
      </c>
      <c r="I77" s="38">
        <f>+I75</f>
        <v>69306</v>
      </c>
      <c r="J77" s="38">
        <f>+J75</f>
        <v>22098</v>
      </c>
      <c r="K77" s="38">
        <f>+K66-K75</f>
        <v>1383160</v>
      </c>
    </row>
    <row r="78" spans="1:11" ht="31.5" customHeight="1">
      <c r="A78" s="30"/>
      <c r="B78" s="20" t="s">
        <v>90</v>
      </c>
      <c r="C78" s="20"/>
      <c r="D78" s="38"/>
      <c r="E78" s="38"/>
      <c r="F78" s="38"/>
      <c r="G78" s="38"/>
      <c r="H78" s="38"/>
      <c r="I78" s="38"/>
      <c r="J78" s="38"/>
      <c r="K78" s="38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72" customHeight="1">
      <c r="B81" s="58" t="s">
        <v>108</v>
      </c>
      <c r="C81" s="59"/>
      <c r="D81" s="59"/>
      <c r="E81" s="59"/>
      <c r="F81" s="59"/>
      <c r="G81" s="59"/>
      <c r="H81" s="59"/>
      <c r="I81" s="59"/>
      <c r="J81" s="59"/>
      <c r="K81" s="59"/>
    </row>
    <row r="82" spans="2:11" ht="6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60" t="s">
        <v>89</v>
      </c>
      <c r="C83" s="61"/>
      <c r="D83" s="61"/>
      <c r="E83" s="61"/>
      <c r="F83" s="61"/>
      <c r="G83" s="61"/>
      <c r="H83" s="61"/>
      <c r="I83" s="61"/>
      <c r="J83" s="61"/>
      <c r="K83" s="61"/>
    </row>
    <row r="84" spans="2:11" ht="12.75">
      <c r="B84" s="62" t="s">
        <v>106</v>
      </c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12.75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12.75"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2:11" ht="2.2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52" t="s">
        <v>73</v>
      </c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4" t="s">
        <v>107</v>
      </c>
      <c r="C90" s="55"/>
      <c r="D90" s="55"/>
      <c r="E90" s="55"/>
      <c r="F90" s="55"/>
      <c r="G90" s="55"/>
      <c r="H90" s="55"/>
      <c r="I90" s="55"/>
      <c r="J90" s="55"/>
      <c r="K90" s="55"/>
    </row>
    <row r="91" spans="2:11" ht="14.2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56" t="s">
        <v>56</v>
      </c>
      <c r="I93" s="57"/>
      <c r="J93" s="57"/>
      <c r="K93" s="57"/>
    </row>
    <row r="94" spans="2:11" ht="12.75">
      <c r="B94" s="2"/>
      <c r="C94" s="2"/>
      <c r="D94" s="2"/>
      <c r="E94" s="2"/>
      <c r="F94" s="9"/>
      <c r="G94" s="2"/>
      <c r="H94" s="51" t="s">
        <v>109</v>
      </c>
      <c r="I94" s="51"/>
      <c r="J94" s="51"/>
      <c r="K94" s="51"/>
    </row>
    <row r="95" spans="2:11" ht="9" customHeight="1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sheetProtection/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H94:K94"/>
    <mergeCell ref="B89:K89"/>
    <mergeCell ref="B90:K91"/>
    <mergeCell ref="H93:K93"/>
    <mergeCell ref="B81:K81"/>
    <mergeCell ref="B83:K83"/>
    <mergeCell ref="B84:K87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B58:D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2011-07-25T11:46:16Z</cp:lastPrinted>
  <dcterms:created xsi:type="dcterms:W3CDTF">2007-02-12T13:02:25Z</dcterms:created>
  <dcterms:modified xsi:type="dcterms:W3CDTF">2011-08-03T11:16:41Z</dcterms:modified>
  <cp:category/>
  <cp:version/>
  <cp:contentType/>
  <cp:contentStatus/>
</cp:coreProperties>
</file>