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drustva'!$B$1:$K$95</definedName>
  </definedNames>
  <calcPr fullCalcOnLoad="1"/>
</workbook>
</file>

<file path=xl/sharedStrings.xml><?xml version="1.0" encoding="utf-8"?>
<sst xmlns="http://schemas.openxmlformats.org/spreadsheetml/2006/main" count="117" uniqueCount="111">
  <si>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</si>
  <si>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</si>
  <si>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</si>
  <si>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</si>
  <si>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</si>
  <si>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</si>
  <si>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</si>
  <si>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</si>
  <si>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</si>
  <si>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</si>
  <si>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</si>
  <si>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</si>
  <si>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</si>
  <si>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</si>
  <si>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</si>
  <si>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</si>
  <si>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</si>
  <si>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</si>
  <si>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</si>
  <si>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</si>
  <si>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</si>
  <si>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</si>
  <si>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</si>
  <si>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</si>
  <si>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</si>
  <si>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</si>
  <si>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</si>
  <si>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</si>
  <si>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</si>
  <si>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</si>
  <si>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</si>
  <si>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</si>
  <si>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</si>
  <si>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</si>
  <si>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</si>
  <si>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</si>
  <si>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</si>
  <si>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</si>
  <si>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</si>
  <si>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</si>
  <si>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</si>
  <si>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</si>
  <si>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</si>
  <si>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</si>
  <si>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</si>
  <si>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</si>
  <si>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</si>
  <si>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</si>
  <si>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</si>
  <si>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</si>
  <si>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</si>
  <si>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</si>
  <si>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</si>
  <si>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</si>
  <si>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</si>
  <si>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</si>
  <si>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</si>
  <si>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</si>
  <si>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</si>
  <si>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</si>
  <si>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</si>
  <si>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</si>
  <si>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</si>
  <si>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</si>
  <si>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</si>
  <si>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</si>
  <si>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</si>
  <si>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</si>
  <si>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</si>
  <si>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</si>
  <si>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</si>
  <si>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</si>
  <si>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</si>
  <si>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</si>
  <si>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</si>
  <si>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</si>
  <si>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</si>
  <si>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</si>
  <si>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</si>
  <si>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</si>
  <si>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</si>
  <si>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</si>
  <si>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</si>
  <si>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</si>
  <si>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</si>
  <si>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</si>
  <si>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</si>
  <si>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</si>
  <si>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</si>
  <si>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</si>
  <si>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</si>
  <si>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</si>
  <si>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</si>
  <si>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</si>
  <si>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</si>
  <si>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</si>
  <si>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</si>
  <si>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ПРЕДУЗЕЋЕ ЗА ПУТЕВЕ БЕОГРАД АД, Београд, Видска 24</t>
  </si>
  <si>
    <t>ПЗП БЕОГРАД АД</t>
  </si>
  <si>
    <t>О7014104</t>
  </si>
  <si>
    <t>Београд, Видска 24</t>
  </si>
  <si>
    <t>Е. НЕТО ДОБИТАК КОЈИ ПРИПАДА 
ВЛАСНИЦИМА МАТИЧНОГ
ПРАВНОГ ЛИЦА</t>
  </si>
  <si>
    <t>Увид се може извршити уторком и четвртком од 10 до 12 часова у просторијама ПЗП ``Београд`` а.д., Београд, Видска 24.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</si>
  <si>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</si>
  <si>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>Генерални директор</t>
  </si>
  <si>
    <t>2. Умањена (разводњена) 
 зарада по акцији</t>
  </si>
  <si>
    <t>Ревизију финансијских известаја за 2010.годину извршило је предузеће "MOORE STEPHENS" доо Ревизија и рачуноводство, Београд, Студенски трг 4 / V. Закључно мишљење је следеће :</t>
  </si>
  <si>
    <t>Ненад Виријевић с.р.</t>
  </si>
  <si>
    <r>
      <t xml:space="preserve">У периоду после предаје ФИ ѕа 2010.год досло је до хапшења власника компаније и више чланова управних и извршних органа друштва.Сходно томе дошло је до промене </t>
    </r>
    <r>
      <rPr>
        <sz val="8"/>
        <rFont val="Arial"/>
        <family val="2"/>
      </rPr>
      <t>з</t>
    </r>
    <r>
      <rPr>
        <sz val="8"/>
        <rFont val="Arial"/>
        <family val="2"/>
      </rPr>
      <t xml:space="preserve">аконског </t>
    </r>
    <r>
      <rPr>
        <sz val="8"/>
        <rFont val="Arial"/>
        <family val="2"/>
      </rPr>
      <t>з</t>
    </r>
    <r>
      <rPr>
        <sz val="8"/>
        <rFont val="Arial"/>
        <family val="2"/>
      </rPr>
      <t>аступника привредног друштва.Дана 25.7.2011.год одржана је редовна Скупштина друштва на којој су поред осталог ,донете одлуке о усвајању ФИ за 2010.г,И</t>
    </r>
    <r>
      <rPr>
        <sz val="8"/>
        <rFont val="Arial"/>
        <family val="2"/>
      </rPr>
      <t>з</t>
    </r>
    <r>
      <rPr>
        <sz val="8"/>
        <rFont val="Arial"/>
        <family val="2"/>
      </rPr>
      <t>вештаја ревизора на ФИ за 2010.г,донета одлука о делимичном покрићу губитка за 2010.г  и изабрани нови чланови УО и НО друштва.</t>
    </r>
  </si>
  <si>
    <t>" ... По нашем мишљењу, због значајних питања изнетих у параграфу Основа за изражавање негативног мишљења, финансијски извештаји не приказују истинито и објективно по свим материјално значајним питањима ,финансијско стање Предузећа за путеве "Београд" а.д., Београд, на дан 31.децембра 2010.године,као и резултат његовог пословања и токова готовине за пословну годину завршену на тај дан , у складу са рачуноводственим прописима важећим у Републици Србији и рачуноводственим политикама обелодањеним у напоменама уз финансијске извештаје. "</t>
  </si>
  <si>
    <t>ИЗВОД ИЗ ФИНАНСИЈСКИХ ИЗВЕШТАЈА ЗА 2010.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</si>
</sst>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3" fontId="1" fillId="33" borderId="11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justify" vertical="justify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5" max="5" width="10.00390625" style="0" bestFit="1" customWidth="1"/>
    <col min="6" max="6" width="10.8515625" style="0" bestFit="1" customWidth="1"/>
  </cols>
  <sheetData>
    <row r="1" spans="2:11" ht="41.25" customHeight="1">
      <c r="B1" s="114" t="s">
        <v>95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2.75">
      <c r="B2" s="115" t="s">
        <v>110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2.75">
      <c r="B3" s="116" t="s">
        <v>97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2.75">
      <c r="B4" s="2"/>
      <c r="C4" s="2"/>
      <c r="D4" s="2"/>
      <c r="E4" s="2"/>
      <c r="F4" s="2"/>
      <c r="G4" s="2"/>
      <c r="H4" s="2"/>
      <c r="I4" s="2"/>
      <c r="J4" s="10"/>
      <c r="K4" s="10"/>
    </row>
    <row r="5" spans="2:11" ht="12.75">
      <c r="B5" s="117" t="s">
        <v>0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2:11" ht="12.75">
      <c r="B6" s="108" t="s">
        <v>96</v>
      </c>
      <c r="C6" s="108"/>
      <c r="D6" s="107" t="s">
        <v>98</v>
      </c>
      <c r="E6" s="107"/>
      <c r="F6" s="107"/>
      <c r="G6" s="107"/>
      <c r="H6" s="108" t="s">
        <v>1</v>
      </c>
      <c r="I6" s="108"/>
      <c r="J6" s="107" t="s">
        <v>99</v>
      </c>
      <c r="K6" s="107"/>
    </row>
    <row r="7" spans="2:11" ht="12.75">
      <c r="B7" s="108" t="s">
        <v>2</v>
      </c>
      <c r="C7" s="108"/>
      <c r="D7" s="109" t="s">
        <v>100</v>
      </c>
      <c r="E7" s="110"/>
      <c r="F7" s="110"/>
      <c r="G7" s="111"/>
      <c r="H7" s="108" t="s">
        <v>3</v>
      </c>
      <c r="I7" s="108"/>
      <c r="J7" s="112">
        <v>100000750</v>
      </c>
      <c r="K7" s="11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8" t="s">
        <v>4</v>
      </c>
      <c r="C9" s="118"/>
      <c r="D9" s="118"/>
      <c r="E9" s="118"/>
      <c r="F9" s="118"/>
      <c r="G9" s="118"/>
      <c r="H9" s="118"/>
      <c r="I9" s="118"/>
      <c r="J9" s="118"/>
      <c r="K9" s="118"/>
    </row>
    <row r="10" spans="2:11" ht="18.75" customHeight="1">
      <c r="B10" s="65" t="s">
        <v>5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2:13" ht="12.75">
      <c r="B11" s="104" t="s">
        <v>6</v>
      </c>
      <c r="C11" s="104"/>
      <c r="D11" s="104"/>
      <c r="E11" s="43">
        <v>2009</v>
      </c>
      <c r="F11" s="43">
        <v>2010</v>
      </c>
      <c r="G11" s="104" t="s">
        <v>7</v>
      </c>
      <c r="H11" s="104"/>
      <c r="I11" s="104"/>
      <c r="J11" s="43">
        <v>2009</v>
      </c>
      <c r="K11" s="43">
        <v>2010</v>
      </c>
      <c r="L11" s="21"/>
      <c r="M11" s="8"/>
    </row>
    <row r="12" spans="2:13" ht="12.75">
      <c r="B12" s="68" t="s">
        <v>8</v>
      </c>
      <c r="C12" s="68"/>
      <c r="D12" s="68"/>
      <c r="E12" s="24">
        <f>E13+E14+E15+E16+E20</f>
        <v>4597292</v>
      </c>
      <c r="F12" s="24">
        <f>F13+F14+F15+F16+F20</f>
        <v>4365834</v>
      </c>
      <c r="G12" s="68" t="s">
        <v>9</v>
      </c>
      <c r="H12" s="68"/>
      <c r="I12" s="68"/>
      <c r="J12" s="23">
        <f>J13+J14+J15+J16+J17+J18+J19+J20+J21</f>
        <v>2254618</v>
      </c>
      <c r="K12" s="23">
        <f>K13+K14+K15+K16+K17+K18+K19+K20+K21</f>
        <v>1293809</v>
      </c>
      <c r="L12" s="21"/>
      <c r="M12" s="8"/>
    </row>
    <row r="13" spans="2:13" ht="12.75">
      <c r="B13" s="100" t="s">
        <v>10</v>
      </c>
      <c r="C13" s="68"/>
      <c r="D13" s="68"/>
      <c r="E13" s="20"/>
      <c r="F13" s="20"/>
      <c r="G13" s="106" t="s">
        <v>71</v>
      </c>
      <c r="H13" s="102"/>
      <c r="I13" s="103"/>
      <c r="J13" s="22">
        <v>1507639</v>
      </c>
      <c r="K13" s="22">
        <v>1507639</v>
      </c>
      <c r="L13" s="21"/>
      <c r="M13" s="8"/>
    </row>
    <row r="14" spans="2:13" ht="12.75">
      <c r="B14" s="105" t="s">
        <v>11</v>
      </c>
      <c r="C14" s="105"/>
      <c r="D14" s="105"/>
      <c r="E14" s="20"/>
      <c r="F14" s="20"/>
      <c r="G14" s="72" t="s">
        <v>12</v>
      </c>
      <c r="H14" s="72"/>
      <c r="I14" s="72"/>
      <c r="J14" s="22"/>
      <c r="K14" s="22"/>
      <c r="L14" s="21"/>
      <c r="M14" s="8"/>
    </row>
    <row r="15" spans="2:13" ht="12.75">
      <c r="B15" s="72" t="s">
        <v>13</v>
      </c>
      <c r="C15" s="72"/>
      <c r="D15" s="72"/>
      <c r="E15" s="20">
        <v>2876</v>
      </c>
      <c r="F15" s="20">
        <v>8646</v>
      </c>
      <c r="G15" s="72" t="s">
        <v>14</v>
      </c>
      <c r="H15" s="72"/>
      <c r="I15" s="72"/>
      <c r="J15" s="22">
        <v>26752</v>
      </c>
      <c r="K15" s="22">
        <v>26752</v>
      </c>
      <c r="L15" s="120"/>
      <c r="M15" s="8"/>
    </row>
    <row r="16" spans="2:13" ht="12.75">
      <c r="B16" s="71" t="s">
        <v>56</v>
      </c>
      <c r="C16" s="72"/>
      <c r="D16" s="72"/>
      <c r="E16" s="101">
        <v>1527994</v>
      </c>
      <c r="F16" s="101">
        <v>1400152</v>
      </c>
      <c r="G16" s="72" t="s">
        <v>15</v>
      </c>
      <c r="H16" s="72"/>
      <c r="I16" s="72"/>
      <c r="J16" s="22">
        <v>0</v>
      </c>
      <c r="K16" s="22">
        <v>0</v>
      </c>
      <c r="L16" s="120"/>
      <c r="M16" s="8"/>
    </row>
    <row r="17" spans="2:13" ht="24" customHeight="1">
      <c r="B17" s="71"/>
      <c r="C17" s="72"/>
      <c r="D17" s="72"/>
      <c r="E17" s="101"/>
      <c r="F17" s="101"/>
      <c r="G17" s="73" t="s">
        <v>88</v>
      </c>
      <c r="H17" s="102"/>
      <c r="I17" s="103"/>
      <c r="J17" s="22">
        <v>108</v>
      </c>
      <c r="K17" s="22">
        <v>455</v>
      </c>
      <c r="L17" s="120"/>
      <c r="M17" s="8"/>
    </row>
    <row r="18" spans="2:13" ht="22.5" customHeight="1">
      <c r="B18" s="71"/>
      <c r="C18" s="72"/>
      <c r="D18" s="72"/>
      <c r="E18" s="101"/>
      <c r="F18" s="101"/>
      <c r="G18" s="73" t="s">
        <v>92</v>
      </c>
      <c r="H18" s="102"/>
      <c r="I18" s="103"/>
      <c r="J18" s="22"/>
      <c r="K18" s="22"/>
      <c r="L18" s="120"/>
      <c r="M18" s="8"/>
    </row>
    <row r="19" spans="2:13" ht="12.75">
      <c r="B19" s="72"/>
      <c r="C19" s="72"/>
      <c r="D19" s="72"/>
      <c r="E19" s="101"/>
      <c r="F19" s="101"/>
      <c r="G19" s="72" t="s">
        <v>89</v>
      </c>
      <c r="H19" s="72"/>
      <c r="I19" s="72"/>
      <c r="J19" s="22">
        <v>720119</v>
      </c>
      <c r="K19" s="22">
        <v>695765</v>
      </c>
      <c r="L19" s="21"/>
      <c r="M19" s="8"/>
    </row>
    <row r="20" spans="2:13" ht="12.75">
      <c r="B20" s="100" t="s">
        <v>16</v>
      </c>
      <c r="C20" s="100"/>
      <c r="D20" s="100"/>
      <c r="E20" s="20">
        <v>3066422</v>
      </c>
      <c r="F20" s="20">
        <v>2957036</v>
      </c>
      <c r="G20" s="72" t="s">
        <v>90</v>
      </c>
      <c r="H20" s="72"/>
      <c r="I20" s="72"/>
      <c r="J20" s="22"/>
      <c r="K20" s="22">
        <v>-936802</v>
      </c>
      <c r="L20" s="21"/>
      <c r="M20" s="8"/>
    </row>
    <row r="21" spans="2:13" ht="12.75">
      <c r="B21" s="68" t="s">
        <v>19</v>
      </c>
      <c r="C21" s="68"/>
      <c r="D21" s="68"/>
      <c r="E21" s="24">
        <f>E22+E23+E24+E25</f>
        <v>5279683</v>
      </c>
      <c r="F21" s="24">
        <f>F22+F23+F24+F25</f>
        <v>10042302</v>
      </c>
      <c r="G21" s="72" t="s">
        <v>91</v>
      </c>
      <c r="H21" s="72"/>
      <c r="I21" s="72"/>
      <c r="J21" s="22"/>
      <c r="K21" s="22"/>
      <c r="L21" s="21"/>
      <c r="M21" s="8"/>
    </row>
    <row r="22" spans="2:13" ht="12.75" customHeight="1">
      <c r="B22" s="72" t="s">
        <v>21</v>
      </c>
      <c r="C22" s="72"/>
      <c r="D22" s="72"/>
      <c r="E22" s="20">
        <v>423563</v>
      </c>
      <c r="F22" s="20">
        <v>545152</v>
      </c>
      <c r="G22" s="67" t="s">
        <v>17</v>
      </c>
      <c r="H22" s="122"/>
      <c r="I22" s="122"/>
      <c r="J22" s="97">
        <f>J24+J25+J26+J27</f>
        <v>7622357</v>
      </c>
      <c r="K22" s="97">
        <f>K24+K25+K26+K27</f>
        <v>13114327</v>
      </c>
      <c r="L22" s="21"/>
      <c r="M22" s="8"/>
    </row>
    <row r="23" spans="2:13" ht="46.5" customHeight="1">
      <c r="B23" s="98" t="s">
        <v>57</v>
      </c>
      <c r="C23" s="99"/>
      <c r="D23" s="99"/>
      <c r="E23" s="20"/>
      <c r="F23" s="20"/>
      <c r="G23" s="122"/>
      <c r="H23" s="122"/>
      <c r="I23" s="122"/>
      <c r="J23" s="97"/>
      <c r="K23" s="97"/>
      <c r="L23" s="21"/>
      <c r="M23" s="8"/>
    </row>
    <row r="24" spans="2:13" ht="12.75">
      <c r="B24" s="72" t="s">
        <v>58</v>
      </c>
      <c r="C24" s="72"/>
      <c r="D24" s="72"/>
      <c r="E24" s="20">
        <v>4856120</v>
      </c>
      <c r="F24" s="20">
        <v>9436111</v>
      </c>
      <c r="G24" s="100" t="s">
        <v>18</v>
      </c>
      <c r="H24" s="100"/>
      <c r="I24" s="100"/>
      <c r="J24" s="22">
        <v>54611</v>
      </c>
      <c r="K24" s="22">
        <v>122529</v>
      </c>
      <c r="L24" s="21"/>
      <c r="M24" s="8"/>
    </row>
    <row r="25" spans="2:13" ht="12.75">
      <c r="B25" s="100" t="s">
        <v>23</v>
      </c>
      <c r="C25" s="100"/>
      <c r="D25" s="100"/>
      <c r="E25" s="20"/>
      <c r="F25" s="20">
        <v>61039</v>
      </c>
      <c r="G25" s="100" t="s">
        <v>20</v>
      </c>
      <c r="H25" s="100"/>
      <c r="I25" s="100"/>
      <c r="J25" s="22">
        <v>1086213</v>
      </c>
      <c r="K25" s="22">
        <v>1632981</v>
      </c>
      <c r="L25" s="21"/>
      <c r="M25" s="8"/>
    </row>
    <row r="26" spans="2:13" ht="12.75">
      <c r="B26" s="68" t="s">
        <v>24</v>
      </c>
      <c r="C26" s="68"/>
      <c r="D26" s="68"/>
      <c r="E26" s="20">
        <f>E12+E21</f>
        <v>9876975</v>
      </c>
      <c r="F26" s="20">
        <f>F12+F21</f>
        <v>14408136</v>
      </c>
      <c r="G26" s="72" t="s">
        <v>22</v>
      </c>
      <c r="H26" s="72"/>
      <c r="I26" s="72"/>
      <c r="J26" s="22">
        <v>6478887</v>
      </c>
      <c r="K26" s="22">
        <v>11358817</v>
      </c>
      <c r="L26" s="21"/>
      <c r="M26" s="8"/>
    </row>
    <row r="27" spans="2:13" ht="12.75">
      <c r="B27" s="68" t="s">
        <v>59</v>
      </c>
      <c r="C27" s="68"/>
      <c r="D27" s="68"/>
      <c r="E27" s="20"/>
      <c r="F27" s="20"/>
      <c r="G27" s="72" t="s">
        <v>25</v>
      </c>
      <c r="H27" s="72"/>
      <c r="I27" s="72"/>
      <c r="J27" s="22">
        <v>2646</v>
      </c>
      <c r="K27" s="22">
        <v>0</v>
      </c>
      <c r="L27" s="21"/>
      <c r="M27" s="8"/>
    </row>
    <row r="28" spans="2:13" ht="12.75">
      <c r="B28" s="66" t="s">
        <v>27</v>
      </c>
      <c r="C28" s="66"/>
      <c r="D28" s="66"/>
      <c r="E28" s="24">
        <f>E26+E27</f>
        <v>9876975</v>
      </c>
      <c r="F28" s="24">
        <f>F26+F27</f>
        <v>14408136</v>
      </c>
      <c r="G28" s="76" t="s">
        <v>26</v>
      </c>
      <c r="H28" s="76"/>
      <c r="I28" s="76"/>
      <c r="J28" s="97">
        <f>J12+J22</f>
        <v>9876975</v>
      </c>
      <c r="K28" s="97">
        <f>K12+K22</f>
        <v>14408136</v>
      </c>
      <c r="L28" s="21"/>
      <c r="M28" s="8"/>
    </row>
    <row r="29" spans="2:13" ht="12.75">
      <c r="B29" s="66" t="s">
        <v>28</v>
      </c>
      <c r="C29" s="66"/>
      <c r="D29" s="66"/>
      <c r="E29" s="20">
        <v>0</v>
      </c>
      <c r="F29" s="20">
        <v>3220006</v>
      </c>
      <c r="G29" s="76"/>
      <c r="H29" s="76"/>
      <c r="I29" s="76"/>
      <c r="J29" s="97"/>
      <c r="K29" s="97"/>
      <c r="L29" s="8"/>
      <c r="M29" s="8"/>
    </row>
    <row r="30" spans="7:13" ht="12.75">
      <c r="G30" s="92" t="s">
        <v>29</v>
      </c>
      <c r="H30" s="93"/>
      <c r="I30" s="93"/>
      <c r="J30" s="25">
        <v>0</v>
      </c>
      <c r="K30" s="25">
        <v>3220006</v>
      </c>
      <c r="L30" s="8"/>
      <c r="M30" s="8"/>
    </row>
    <row r="31" spans="12:13" ht="12.75">
      <c r="L31" s="8"/>
      <c r="M31" s="8"/>
    </row>
    <row r="32" spans="2:11" ht="12.75">
      <c r="B32" s="94" t="s">
        <v>60</v>
      </c>
      <c r="C32" s="95"/>
      <c r="D32" s="95"/>
      <c r="E32" s="95"/>
      <c r="F32" s="95"/>
      <c r="G32" s="95" t="s">
        <v>30</v>
      </c>
      <c r="H32" s="95"/>
      <c r="I32" s="95"/>
      <c r="J32" s="95"/>
      <c r="K32" s="95"/>
    </row>
    <row r="33" spans="2:11" ht="6" customHeight="1">
      <c r="B33" s="96"/>
      <c r="C33" s="96"/>
      <c r="D33" s="96"/>
      <c r="E33" s="96"/>
      <c r="F33" s="96"/>
      <c r="G33" s="95"/>
      <c r="H33" s="95"/>
      <c r="I33" s="95"/>
      <c r="J33" s="95"/>
      <c r="K33" s="95"/>
    </row>
    <row r="34" spans="2:11" ht="12.75" customHeight="1">
      <c r="B34" s="88" t="s">
        <v>55</v>
      </c>
      <c r="C34" s="88"/>
      <c r="D34" s="88"/>
      <c r="E34" s="89">
        <v>2009</v>
      </c>
      <c r="F34" s="89">
        <v>2010</v>
      </c>
      <c r="G34" s="55" t="s">
        <v>31</v>
      </c>
      <c r="H34" s="68"/>
      <c r="I34" s="68"/>
      <c r="J34" s="89">
        <v>2009</v>
      </c>
      <c r="K34" s="89">
        <v>2010</v>
      </c>
    </row>
    <row r="35" spans="2:11" ht="12.75">
      <c r="B35" s="88"/>
      <c r="C35" s="88"/>
      <c r="D35" s="88"/>
      <c r="E35" s="90"/>
      <c r="F35" s="90"/>
      <c r="G35" s="68"/>
      <c r="H35" s="68"/>
      <c r="I35" s="68"/>
      <c r="J35" s="91"/>
      <c r="K35" s="91"/>
    </row>
    <row r="36" spans="2:11" ht="12.75">
      <c r="B36" s="88"/>
      <c r="C36" s="88"/>
      <c r="D36" s="88"/>
      <c r="E36" s="91"/>
      <c r="F36" s="91"/>
      <c r="G36" s="72" t="s">
        <v>32</v>
      </c>
      <c r="H36" s="72"/>
      <c r="I36" s="72"/>
      <c r="J36" s="40">
        <v>5130078</v>
      </c>
      <c r="K36" s="40">
        <v>4702354</v>
      </c>
    </row>
    <row r="37" spans="2:11" ht="12.75">
      <c r="B37" s="72" t="s">
        <v>33</v>
      </c>
      <c r="C37" s="72"/>
      <c r="D37" s="72"/>
      <c r="E37" s="20">
        <v>6884796</v>
      </c>
      <c r="F37" s="20">
        <v>3500820</v>
      </c>
      <c r="G37" s="72" t="s">
        <v>36</v>
      </c>
      <c r="H37" s="72"/>
      <c r="I37" s="72"/>
      <c r="J37" s="22">
        <v>4877186</v>
      </c>
      <c r="K37" s="22">
        <v>5421801</v>
      </c>
    </row>
    <row r="38" spans="2:11" ht="12.75">
      <c r="B38" s="72" t="s">
        <v>34</v>
      </c>
      <c r="C38" s="72"/>
      <c r="D38" s="72"/>
      <c r="E38" s="20">
        <v>3650180</v>
      </c>
      <c r="F38" s="20">
        <v>3657508</v>
      </c>
      <c r="G38" s="72" t="s">
        <v>61</v>
      </c>
      <c r="H38" s="72"/>
      <c r="I38" s="72"/>
      <c r="J38" s="23">
        <f>J36-J37</f>
        <v>252892</v>
      </c>
      <c r="K38" s="23">
        <f>K36-K37</f>
        <v>-719447</v>
      </c>
    </row>
    <row r="39" spans="2:11" ht="12.75">
      <c r="B39" s="87" t="s">
        <v>35</v>
      </c>
      <c r="C39" s="87"/>
      <c r="D39" s="87"/>
      <c r="E39" s="24">
        <f>E37-E38</f>
        <v>3234616</v>
      </c>
      <c r="F39" s="24">
        <f>F37-F38</f>
        <v>-156688</v>
      </c>
      <c r="G39" s="72" t="s">
        <v>40</v>
      </c>
      <c r="H39" s="72"/>
      <c r="I39" s="72"/>
      <c r="J39" s="22">
        <v>195944</v>
      </c>
      <c r="K39" s="22">
        <v>582539</v>
      </c>
    </row>
    <row r="40" spans="2:11" ht="12.75">
      <c r="B40" s="55" t="s">
        <v>62</v>
      </c>
      <c r="C40" s="55"/>
      <c r="D40" s="55"/>
      <c r="E40" s="56"/>
      <c r="F40" s="56"/>
      <c r="G40" s="72" t="s">
        <v>42</v>
      </c>
      <c r="H40" s="72"/>
      <c r="I40" s="72"/>
      <c r="J40" s="22">
        <v>768069</v>
      </c>
      <c r="K40" s="22">
        <v>1130540</v>
      </c>
    </row>
    <row r="41" spans="2:11" ht="12.75" customHeight="1">
      <c r="B41" s="55"/>
      <c r="C41" s="55"/>
      <c r="D41" s="55"/>
      <c r="E41" s="56"/>
      <c r="F41" s="56"/>
      <c r="G41" s="86" t="s">
        <v>43</v>
      </c>
      <c r="H41" s="86"/>
      <c r="I41" s="86"/>
      <c r="J41" s="22">
        <v>802369</v>
      </c>
      <c r="K41" s="22">
        <v>403963</v>
      </c>
    </row>
    <row r="42" spans="2:11" ht="12.75">
      <c r="B42" s="71" t="s">
        <v>37</v>
      </c>
      <c r="C42" s="71"/>
      <c r="D42" s="71"/>
      <c r="E42" s="20">
        <v>425733</v>
      </c>
      <c r="F42" s="20">
        <v>166605</v>
      </c>
      <c r="G42" s="86" t="s">
        <v>45</v>
      </c>
      <c r="H42" s="55"/>
      <c r="I42" s="55"/>
      <c r="J42" s="22">
        <v>218800</v>
      </c>
      <c r="K42" s="22">
        <v>134364</v>
      </c>
    </row>
    <row r="43" spans="2:11" ht="24.75" customHeight="1">
      <c r="B43" s="71" t="s">
        <v>38</v>
      </c>
      <c r="C43" s="71"/>
      <c r="D43" s="71"/>
      <c r="E43" s="20">
        <v>3350120</v>
      </c>
      <c r="F43" s="20">
        <v>2661526</v>
      </c>
      <c r="G43" s="71" t="s">
        <v>68</v>
      </c>
      <c r="H43" s="72"/>
      <c r="I43" s="72"/>
      <c r="J43" s="26"/>
      <c r="K43" s="26"/>
    </row>
    <row r="44" spans="2:11" ht="26.25" customHeight="1">
      <c r="B44" s="72" t="s">
        <v>35</v>
      </c>
      <c r="C44" s="72"/>
      <c r="D44" s="72"/>
      <c r="E44" s="24">
        <f>E42-E43</f>
        <v>-2924387</v>
      </c>
      <c r="F44" s="24">
        <f>F42-F43</f>
        <v>-2494921</v>
      </c>
      <c r="G44" s="73" t="s">
        <v>63</v>
      </c>
      <c r="H44" s="74"/>
      <c r="I44" s="75"/>
      <c r="J44" s="26"/>
      <c r="K44" s="26"/>
    </row>
    <row r="45" spans="2:11" ht="12.75" customHeight="1">
      <c r="B45" s="55" t="s">
        <v>64</v>
      </c>
      <c r="C45" s="55"/>
      <c r="D45" s="55"/>
      <c r="E45" s="56"/>
      <c r="F45" s="56"/>
      <c r="G45" s="55" t="s">
        <v>49</v>
      </c>
      <c r="H45" s="55"/>
      <c r="I45" s="55"/>
      <c r="J45" s="70">
        <f>J38+J39-J40+J41-J42+J43-J44</f>
        <v>264336</v>
      </c>
      <c r="K45" s="70">
        <f>K38+K39-K40+K41-K42+K43-K44</f>
        <v>-997849</v>
      </c>
    </row>
    <row r="46" spans="2:11" ht="11.25" customHeight="1">
      <c r="B46" s="55"/>
      <c r="C46" s="55"/>
      <c r="D46" s="55"/>
      <c r="E46" s="56"/>
      <c r="F46" s="56"/>
      <c r="G46" s="55"/>
      <c r="H46" s="55"/>
      <c r="I46" s="55"/>
      <c r="J46" s="70"/>
      <c r="K46" s="70"/>
    </row>
    <row r="47" spans="2:11" ht="21.75" customHeight="1">
      <c r="B47" s="71" t="s">
        <v>39</v>
      </c>
      <c r="C47" s="71"/>
      <c r="D47" s="71"/>
      <c r="E47" s="20">
        <v>650764</v>
      </c>
      <c r="F47" s="20">
        <v>2608889</v>
      </c>
      <c r="G47" s="66" t="s">
        <v>51</v>
      </c>
      <c r="H47" s="66"/>
      <c r="I47" s="66"/>
      <c r="J47" s="42">
        <f>19708+1085</f>
        <v>20793</v>
      </c>
      <c r="K47" s="42">
        <v>-61047</v>
      </c>
    </row>
    <row r="48" spans="2:11" ht="24" customHeight="1">
      <c r="B48" s="71" t="s">
        <v>41</v>
      </c>
      <c r="C48" s="71"/>
      <c r="D48" s="71"/>
      <c r="E48" s="20">
        <v>896884</v>
      </c>
      <c r="F48" s="20">
        <v>0</v>
      </c>
      <c r="G48" s="77" t="s">
        <v>65</v>
      </c>
      <c r="H48" s="78"/>
      <c r="I48" s="79"/>
      <c r="J48" s="29"/>
      <c r="K48" s="29"/>
    </row>
    <row r="49" spans="2:11" ht="16.5" customHeight="1">
      <c r="B49" s="72" t="s">
        <v>35</v>
      </c>
      <c r="C49" s="72"/>
      <c r="D49" s="72"/>
      <c r="E49" s="24">
        <f>E47-E48</f>
        <v>-246120</v>
      </c>
      <c r="F49" s="24">
        <f>F47-F48</f>
        <v>2608889</v>
      </c>
      <c r="G49" s="80" t="s">
        <v>66</v>
      </c>
      <c r="H49" s="81"/>
      <c r="I49" s="82"/>
      <c r="J49" s="23"/>
      <c r="K49" s="23"/>
    </row>
    <row r="50" spans="2:11" ht="34.5" customHeight="1">
      <c r="B50" s="76" t="s">
        <v>44</v>
      </c>
      <c r="C50" s="76"/>
      <c r="D50" s="76"/>
      <c r="E50" s="20">
        <f>E37+E42+E47</f>
        <v>7961293</v>
      </c>
      <c r="F50" s="20">
        <f>F37+F42+F47</f>
        <v>6276314</v>
      </c>
      <c r="G50" s="83" t="s">
        <v>69</v>
      </c>
      <c r="H50" s="84"/>
      <c r="I50" s="85"/>
      <c r="J50" s="22"/>
      <c r="K50" s="22"/>
    </row>
    <row r="51" spans="2:11" ht="33.75" customHeight="1">
      <c r="B51" s="76" t="s">
        <v>46</v>
      </c>
      <c r="C51" s="76"/>
      <c r="D51" s="76"/>
      <c r="E51" s="20">
        <f>E38+E43+E48</f>
        <v>7897184</v>
      </c>
      <c r="F51" s="20">
        <f>F38+F43+F48</f>
        <v>6319034</v>
      </c>
      <c r="G51" s="67" t="s">
        <v>101</v>
      </c>
      <c r="H51" s="66"/>
      <c r="I51" s="66"/>
      <c r="J51" s="41">
        <f>J45-J47</f>
        <v>243543</v>
      </c>
      <c r="K51" s="41">
        <f>K45-K47</f>
        <v>-936802</v>
      </c>
    </row>
    <row r="52" spans="2:11" ht="18" customHeight="1">
      <c r="B52" s="68" t="s">
        <v>47</v>
      </c>
      <c r="C52" s="68"/>
      <c r="D52" s="68"/>
      <c r="E52" s="20">
        <f>E50-E51</f>
        <v>64109</v>
      </c>
      <c r="F52" s="20">
        <f>F50-F51</f>
        <v>-42720</v>
      </c>
      <c r="G52" s="66" t="s">
        <v>67</v>
      </c>
      <c r="H52" s="66"/>
      <c r="I52" s="66"/>
      <c r="J52" s="23"/>
      <c r="K52" s="23"/>
    </row>
    <row r="53" spans="2:11" ht="15" customHeight="1">
      <c r="B53" s="55" t="s">
        <v>48</v>
      </c>
      <c r="C53" s="55"/>
      <c r="D53" s="55"/>
      <c r="E53" s="69">
        <v>67472</v>
      </c>
      <c r="F53" s="69">
        <v>24586</v>
      </c>
      <c r="G53" s="66" t="s">
        <v>53</v>
      </c>
      <c r="H53" s="66"/>
      <c r="I53" s="66"/>
      <c r="J53" s="22"/>
      <c r="K53" s="22"/>
    </row>
    <row r="54" spans="2:11" ht="22.5" customHeight="1">
      <c r="B54" s="55"/>
      <c r="C54" s="55"/>
      <c r="D54" s="55"/>
      <c r="E54" s="69"/>
      <c r="F54" s="69"/>
      <c r="G54" s="67" t="s">
        <v>105</v>
      </c>
      <c r="H54" s="66"/>
      <c r="I54" s="66"/>
      <c r="J54" s="22"/>
      <c r="K54" s="22"/>
    </row>
    <row r="55" spans="2:11" ht="20.25" customHeight="1">
      <c r="B55" s="55" t="s">
        <v>50</v>
      </c>
      <c r="C55" s="55"/>
      <c r="D55" s="55"/>
      <c r="E55" s="56">
        <f>44438-151433</f>
        <v>-106995</v>
      </c>
      <c r="F55" s="56">
        <v>18327</v>
      </c>
      <c r="G55" s="64"/>
      <c r="H55" s="64"/>
      <c r="I55" s="64"/>
      <c r="J55" s="30"/>
      <c r="K55" s="30"/>
    </row>
    <row r="56" spans="2:11" ht="9.75" customHeight="1">
      <c r="B56" s="55"/>
      <c r="C56" s="55"/>
      <c r="D56" s="55"/>
      <c r="E56" s="56"/>
      <c r="F56" s="56"/>
      <c r="G56" s="64"/>
      <c r="H56" s="64"/>
      <c r="I56" s="64"/>
      <c r="J56" s="30"/>
      <c r="K56" s="30"/>
    </row>
    <row r="57" spans="2:11" ht="12.75" customHeight="1">
      <c r="B57" s="55" t="s">
        <v>52</v>
      </c>
      <c r="C57" s="55"/>
      <c r="D57" s="55"/>
      <c r="E57" s="56">
        <f>E52+E53+E55</f>
        <v>24586</v>
      </c>
      <c r="F57" s="56">
        <f>F52+F53+F55</f>
        <v>193</v>
      </c>
      <c r="G57" s="64"/>
      <c r="H57" s="64"/>
      <c r="I57" s="64"/>
      <c r="J57" s="121"/>
      <c r="K57" s="121"/>
    </row>
    <row r="58" spans="2:11" ht="12.75">
      <c r="B58" s="55"/>
      <c r="C58" s="55"/>
      <c r="D58" s="55"/>
      <c r="E58" s="56"/>
      <c r="F58" s="56"/>
      <c r="G58" s="64"/>
      <c r="H58" s="64"/>
      <c r="I58" s="64"/>
      <c r="J58" s="121"/>
      <c r="K58" s="121"/>
    </row>
    <row r="59" spans="2:6" ht="12.75">
      <c r="B59" s="27"/>
      <c r="C59" s="27"/>
      <c r="D59" s="27"/>
      <c r="E59" s="28"/>
      <c r="F59" s="28"/>
    </row>
    <row r="60" ht="14.25" customHeight="1"/>
    <row r="61" spans="1:11" ht="12.75">
      <c r="A61" s="18"/>
      <c r="B61" s="65" t="s">
        <v>54</v>
      </c>
      <c r="C61" s="65"/>
      <c r="D61" s="65"/>
      <c r="E61" s="65"/>
      <c r="F61" s="65"/>
      <c r="G61" s="65"/>
      <c r="H61" s="65"/>
      <c r="I61" s="65"/>
      <c r="J61" s="65"/>
      <c r="K61" s="65"/>
    </row>
    <row r="62" ht="7.5" customHeight="1"/>
    <row r="63" spans="2:11" s="44" customFormat="1" ht="12.75" customHeight="1">
      <c r="B63" s="45"/>
      <c r="C63" s="46"/>
      <c r="D63" s="49">
        <v>2009</v>
      </c>
      <c r="E63" s="50"/>
      <c r="F63" s="50"/>
      <c r="G63" s="51"/>
      <c r="H63" s="49">
        <v>2010</v>
      </c>
      <c r="I63" s="50"/>
      <c r="J63" s="50"/>
      <c r="K63" s="51"/>
    </row>
    <row r="64" spans="2:11" ht="27.75" customHeight="1">
      <c r="B64" s="15"/>
      <c r="C64" s="16"/>
      <c r="D64" s="11" t="s">
        <v>72</v>
      </c>
      <c r="E64" s="11" t="s">
        <v>73</v>
      </c>
      <c r="F64" s="11" t="s">
        <v>74</v>
      </c>
      <c r="G64" s="11" t="s">
        <v>75</v>
      </c>
      <c r="H64" s="11" t="s">
        <v>72</v>
      </c>
      <c r="I64" s="11" t="s">
        <v>73</v>
      </c>
      <c r="J64" s="11" t="s">
        <v>74</v>
      </c>
      <c r="K64" s="11" t="s">
        <v>75</v>
      </c>
    </row>
    <row r="65" spans="2:11" ht="21.75" customHeight="1">
      <c r="B65" s="13" t="s">
        <v>76</v>
      </c>
      <c r="C65" s="13"/>
      <c r="D65" s="31">
        <v>1491601</v>
      </c>
      <c r="E65" s="31"/>
      <c r="F65" s="31"/>
      <c r="G65" s="34">
        <f>D65+E65-F65</f>
        <v>1491601</v>
      </c>
      <c r="H65" s="31">
        <v>1491601</v>
      </c>
      <c r="I65" s="31"/>
      <c r="J65" s="31"/>
      <c r="K65" s="34">
        <f>H65+I65-J65</f>
        <v>1491601</v>
      </c>
    </row>
    <row r="66" spans="2:11" ht="21.75" customHeight="1">
      <c r="B66" s="13" t="s">
        <v>77</v>
      </c>
      <c r="C66" s="13"/>
      <c r="D66" s="31">
        <v>16038</v>
      </c>
      <c r="E66" s="31"/>
      <c r="F66" s="31"/>
      <c r="G66" s="34">
        <f aca="true" t="shared" si="0" ref="G66:G77">D66+E66-F66</f>
        <v>16038</v>
      </c>
      <c r="H66" s="31">
        <v>16038</v>
      </c>
      <c r="I66" s="31"/>
      <c r="J66" s="31"/>
      <c r="K66" s="34">
        <f aca="true" t="shared" si="1" ref="K66:K77">H66+I66-J66</f>
        <v>16038</v>
      </c>
    </row>
    <row r="67" spans="2:11" ht="30" customHeight="1">
      <c r="B67" s="13" t="s">
        <v>78</v>
      </c>
      <c r="C67" s="13"/>
      <c r="D67" s="32"/>
      <c r="E67" s="32"/>
      <c r="F67" s="32"/>
      <c r="G67" s="34">
        <f t="shared" si="0"/>
        <v>0</v>
      </c>
      <c r="H67" s="32"/>
      <c r="I67" s="32"/>
      <c r="J67" s="32"/>
      <c r="K67" s="34">
        <f t="shared" si="1"/>
        <v>0</v>
      </c>
    </row>
    <row r="68" spans="2:11" ht="21.75" customHeight="1">
      <c r="B68" s="13" t="s">
        <v>79</v>
      </c>
      <c r="C68" s="13"/>
      <c r="D68" s="32"/>
      <c r="E68" s="32"/>
      <c r="F68" s="32"/>
      <c r="G68" s="34">
        <f t="shared" si="0"/>
        <v>0</v>
      </c>
      <c r="H68" s="32"/>
      <c r="I68" s="32"/>
      <c r="J68" s="32"/>
      <c r="K68" s="34">
        <f t="shared" si="1"/>
        <v>0</v>
      </c>
    </row>
    <row r="69" spans="2:11" ht="21.75" customHeight="1">
      <c r="B69" s="13" t="s">
        <v>80</v>
      </c>
      <c r="C69" s="13"/>
      <c r="D69" s="32">
        <v>26752</v>
      </c>
      <c r="E69" s="32"/>
      <c r="F69" s="32"/>
      <c r="G69" s="34">
        <f t="shared" si="0"/>
        <v>26752</v>
      </c>
      <c r="H69" s="32">
        <v>26752</v>
      </c>
      <c r="I69" s="32"/>
      <c r="J69" s="32"/>
      <c r="K69" s="34">
        <f t="shared" si="1"/>
        <v>26752</v>
      </c>
    </row>
    <row r="70" spans="2:11" ht="21.75" customHeight="1">
      <c r="B70" s="13" t="s">
        <v>81</v>
      </c>
      <c r="C70" s="13"/>
      <c r="D70" s="32">
        <v>2959</v>
      </c>
      <c r="E70" s="32"/>
      <c r="F70" s="32"/>
      <c r="G70" s="34">
        <f t="shared" si="0"/>
        <v>2959</v>
      </c>
      <c r="H70" s="32">
        <v>0</v>
      </c>
      <c r="I70" s="32"/>
      <c r="J70" s="32">
        <v>0</v>
      </c>
      <c r="K70" s="34">
        <f t="shared" si="1"/>
        <v>0</v>
      </c>
    </row>
    <row r="71" spans="2:11" ht="30" customHeight="1">
      <c r="B71" s="13" t="s">
        <v>94</v>
      </c>
      <c r="C71" s="13"/>
      <c r="D71" s="32">
        <v>1701</v>
      </c>
      <c r="E71" s="32">
        <v>2959</v>
      </c>
      <c r="F71" s="32">
        <v>4552</v>
      </c>
      <c r="G71" s="34">
        <f t="shared" si="0"/>
        <v>108</v>
      </c>
      <c r="H71" s="32">
        <v>108</v>
      </c>
      <c r="I71" s="32">
        <v>347</v>
      </c>
      <c r="J71" s="32">
        <v>0</v>
      </c>
      <c r="K71" s="34">
        <f t="shared" si="1"/>
        <v>455</v>
      </c>
    </row>
    <row r="72" spans="2:11" ht="32.25" customHeight="1">
      <c r="B72" s="13" t="s">
        <v>93</v>
      </c>
      <c r="C72" s="13"/>
      <c r="D72" s="32"/>
      <c r="E72" s="32"/>
      <c r="F72" s="32"/>
      <c r="G72" s="34">
        <f t="shared" si="0"/>
        <v>0</v>
      </c>
      <c r="H72" s="32"/>
      <c r="I72" s="32"/>
      <c r="J72" s="32"/>
      <c r="K72" s="34">
        <f t="shared" si="1"/>
        <v>0</v>
      </c>
    </row>
    <row r="73" spans="2:11" ht="21.75" customHeight="1">
      <c r="B73" s="13" t="s">
        <v>82</v>
      </c>
      <c r="C73" s="13"/>
      <c r="D73" s="32">
        <v>642227</v>
      </c>
      <c r="E73" s="32">
        <v>409293</v>
      </c>
      <c r="F73" s="32">
        <v>331401</v>
      </c>
      <c r="G73" s="34">
        <f t="shared" si="0"/>
        <v>720119</v>
      </c>
      <c r="H73" s="32">
        <v>720119</v>
      </c>
      <c r="I73" s="32">
        <v>243543</v>
      </c>
      <c r="J73" s="32">
        <v>267897</v>
      </c>
      <c r="K73" s="34">
        <f t="shared" si="1"/>
        <v>695765</v>
      </c>
    </row>
    <row r="74" spans="2:11" ht="21.75" customHeight="1">
      <c r="B74" s="13" t="s">
        <v>83</v>
      </c>
      <c r="C74" s="13"/>
      <c r="D74" s="32"/>
      <c r="E74" s="32"/>
      <c r="F74" s="32"/>
      <c r="G74" s="34">
        <f t="shared" si="0"/>
        <v>0</v>
      </c>
      <c r="H74" s="32">
        <v>0</v>
      </c>
      <c r="I74" s="32">
        <v>-936802</v>
      </c>
      <c r="J74" s="32"/>
      <c r="K74" s="34">
        <f t="shared" si="1"/>
        <v>-936802</v>
      </c>
    </row>
    <row r="75" spans="2:11" ht="21.75" customHeight="1">
      <c r="B75" s="14" t="s">
        <v>84</v>
      </c>
      <c r="C75" s="14"/>
      <c r="D75" s="32"/>
      <c r="E75" s="32"/>
      <c r="F75" s="32"/>
      <c r="G75" s="34">
        <f t="shared" si="0"/>
        <v>0</v>
      </c>
      <c r="H75" s="32"/>
      <c r="I75" s="32"/>
      <c r="J75" s="32"/>
      <c r="K75" s="34">
        <f t="shared" si="1"/>
        <v>0</v>
      </c>
    </row>
    <row r="76" spans="2:11" ht="13.5" customHeight="1">
      <c r="B76" s="14" t="s">
        <v>85</v>
      </c>
      <c r="C76" s="14"/>
      <c r="D76" s="33">
        <f>SUM(D65:D75)</f>
        <v>2181278</v>
      </c>
      <c r="E76" s="33">
        <f>SUM(E65:E75)</f>
        <v>412252</v>
      </c>
      <c r="F76" s="33">
        <f>SUM(F65:F75)</f>
        <v>335953</v>
      </c>
      <c r="G76" s="34">
        <f t="shared" si="0"/>
        <v>2257577</v>
      </c>
      <c r="H76" s="33">
        <f>SUM(H65:H75)</f>
        <v>2254618</v>
      </c>
      <c r="I76" s="33">
        <f>SUM(I65:I75)</f>
        <v>-692912</v>
      </c>
      <c r="J76" s="33">
        <f>SUM(J65:J75)</f>
        <v>267897</v>
      </c>
      <c r="K76" s="34">
        <f t="shared" si="1"/>
        <v>1293809</v>
      </c>
    </row>
    <row r="77" spans="1:11" ht="21.75" customHeight="1">
      <c r="A77" s="17"/>
      <c r="B77" s="14" t="s">
        <v>87</v>
      </c>
      <c r="C77" s="14"/>
      <c r="D77" s="32"/>
      <c r="E77" s="32"/>
      <c r="F77" s="32"/>
      <c r="G77" s="31">
        <f t="shared" si="0"/>
        <v>0</v>
      </c>
      <c r="H77" s="32"/>
      <c r="I77" s="32"/>
      <c r="J77" s="32"/>
      <c r="K77" s="31">
        <f t="shared" si="1"/>
        <v>0</v>
      </c>
    </row>
    <row r="78" spans="1:11" ht="20.25" customHeight="1">
      <c r="A78" s="19"/>
      <c r="B78" s="19"/>
      <c r="C78" s="12"/>
      <c r="D78" s="8"/>
      <c r="E78" s="8"/>
      <c r="F78" s="8"/>
      <c r="G78" s="8"/>
      <c r="H78" s="8"/>
      <c r="I78" s="8"/>
      <c r="J78" s="8"/>
      <c r="K78" s="8"/>
    </row>
    <row r="79" spans="2:11" ht="27" customHeight="1">
      <c r="B79" s="52" t="s">
        <v>103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26.25" customHeight="1">
      <c r="B80" s="54" t="s">
        <v>106</v>
      </c>
      <c r="C80" s="54"/>
      <c r="D80" s="54"/>
      <c r="E80" s="54"/>
      <c r="F80" s="54"/>
      <c r="G80" s="54"/>
      <c r="H80" s="54"/>
      <c r="I80" s="54"/>
      <c r="J80" s="54"/>
      <c r="K80" s="54"/>
    </row>
    <row r="81" spans="2:11" ht="10.5" customHeight="1"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2:11" ht="53.25" customHeight="1">
      <c r="B82" s="54" t="s">
        <v>109</v>
      </c>
      <c r="C82" s="54"/>
      <c r="D82" s="54"/>
      <c r="E82" s="54"/>
      <c r="F82" s="54"/>
      <c r="G82" s="54"/>
      <c r="H82" s="54"/>
      <c r="I82" s="54"/>
      <c r="J82" s="54"/>
      <c r="K82" s="54"/>
    </row>
    <row r="83" spans="2:11" ht="18.75" customHeight="1"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2:11" ht="42.75" customHeight="1">
      <c r="B84" s="47" t="s">
        <v>86</v>
      </c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46.5" customHeight="1">
      <c r="B85" s="119" t="s">
        <v>108</v>
      </c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8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4.75" customHeight="1">
      <c r="B87" s="58" t="s">
        <v>70</v>
      </c>
      <c r="C87" s="59"/>
      <c r="D87" s="59"/>
      <c r="E87" s="59"/>
      <c r="F87" s="59"/>
      <c r="G87" s="59"/>
      <c r="H87" s="59"/>
      <c r="I87" s="59"/>
      <c r="J87" s="59"/>
      <c r="K87" s="59"/>
    </row>
    <row r="88" spans="2:11" ht="12.75">
      <c r="B88" s="60" t="s">
        <v>102</v>
      </c>
      <c r="C88" s="61"/>
      <c r="D88" s="61"/>
      <c r="E88" s="61"/>
      <c r="F88" s="61"/>
      <c r="G88" s="61"/>
      <c r="H88" s="61"/>
      <c r="I88" s="61"/>
      <c r="J88" s="61"/>
      <c r="K88" s="61"/>
    </row>
    <row r="89" spans="2:11" ht="14.25" customHeight="1"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2:11" ht="14.25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2:11" ht="9.75" customHeight="1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ht="12.75">
      <c r="B92" s="2"/>
      <c r="C92" s="2"/>
      <c r="D92" s="2"/>
      <c r="E92" s="2"/>
      <c r="F92" s="7"/>
      <c r="G92" s="2"/>
      <c r="H92" s="62" t="s">
        <v>104</v>
      </c>
      <c r="I92" s="63"/>
      <c r="J92" s="63"/>
      <c r="K92" s="63"/>
    </row>
    <row r="93" spans="2:11" ht="12.75">
      <c r="B93" s="2"/>
      <c r="C93" s="2"/>
      <c r="D93" s="2"/>
      <c r="E93" s="2"/>
      <c r="F93" s="7"/>
      <c r="G93" s="2"/>
      <c r="H93" s="36"/>
      <c r="I93" s="38"/>
      <c r="J93" s="38"/>
      <c r="K93" s="38"/>
    </row>
    <row r="94" spans="2:11" ht="12.75">
      <c r="B94" s="2"/>
      <c r="C94" s="2"/>
      <c r="D94" s="2"/>
      <c r="E94" s="2"/>
      <c r="F94" s="7"/>
      <c r="G94" s="2"/>
      <c r="H94" s="57" t="s">
        <v>107</v>
      </c>
      <c r="I94" s="57"/>
      <c r="J94" s="57"/>
      <c r="K94" s="57"/>
    </row>
    <row r="95" spans="2:11" ht="9" customHeight="1">
      <c r="B95" s="2"/>
      <c r="C95" s="2"/>
      <c r="D95" s="2"/>
      <c r="E95" s="2"/>
      <c r="F95" s="7"/>
      <c r="G95" s="2"/>
      <c r="H95" s="1"/>
      <c r="I95" s="1"/>
      <c r="J95" s="1"/>
      <c r="K95" s="1"/>
    </row>
  </sheetData>
  <sheetProtection/>
  <mergeCells count="127">
    <mergeCell ref="B85:K85"/>
    <mergeCell ref="L15:L18"/>
    <mergeCell ref="G57:I58"/>
    <mergeCell ref="J57:J58"/>
    <mergeCell ref="K57:K58"/>
    <mergeCell ref="G22:I23"/>
    <mergeCell ref="J34:J35"/>
    <mergeCell ref="K34:K35"/>
    <mergeCell ref="G36:I36"/>
    <mergeCell ref="G51:I51"/>
    <mergeCell ref="B1:K1"/>
    <mergeCell ref="B2:K2"/>
    <mergeCell ref="B3:K3"/>
    <mergeCell ref="B5:K5"/>
    <mergeCell ref="B9:K9"/>
    <mergeCell ref="B10:K10"/>
    <mergeCell ref="B6:C6"/>
    <mergeCell ref="D6:G6"/>
    <mergeCell ref="H6:I6"/>
    <mergeCell ref="J6:K6"/>
    <mergeCell ref="B7:C7"/>
    <mergeCell ref="D7:G7"/>
    <mergeCell ref="H7:I7"/>
    <mergeCell ref="J7:K7"/>
    <mergeCell ref="G52:I52"/>
    <mergeCell ref="B11:D11"/>
    <mergeCell ref="G11:I11"/>
    <mergeCell ref="B12:D12"/>
    <mergeCell ref="G12:I12"/>
    <mergeCell ref="B13:D13"/>
    <mergeCell ref="B14:D14"/>
    <mergeCell ref="G14:I14"/>
    <mergeCell ref="G13:I13"/>
    <mergeCell ref="B15:D15"/>
    <mergeCell ref="G15:I15"/>
    <mergeCell ref="B16:D19"/>
    <mergeCell ref="E16:E19"/>
    <mergeCell ref="F16:F19"/>
    <mergeCell ref="G16:I16"/>
    <mergeCell ref="G19:I19"/>
    <mergeCell ref="G17:I17"/>
    <mergeCell ref="G18:I18"/>
    <mergeCell ref="G25:I25"/>
    <mergeCell ref="B22:D22"/>
    <mergeCell ref="B20:D20"/>
    <mergeCell ref="G20:I20"/>
    <mergeCell ref="B21:D21"/>
    <mergeCell ref="G21:I21"/>
    <mergeCell ref="B26:D26"/>
    <mergeCell ref="G26:I26"/>
    <mergeCell ref="B27:D27"/>
    <mergeCell ref="G27:I27"/>
    <mergeCell ref="J22:J23"/>
    <mergeCell ref="K22:K23"/>
    <mergeCell ref="B23:D23"/>
    <mergeCell ref="B24:D24"/>
    <mergeCell ref="G24:I24"/>
    <mergeCell ref="B25:D25"/>
    <mergeCell ref="B38:D38"/>
    <mergeCell ref="G38:I38"/>
    <mergeCell ref="B29:D29"/>
    <mergeCell ref="G30:I30"/>
    <mergeCell ref="B32:F33"/>
    <mergeCell ref="G32:K33"/>
    <mergeCell ref="J28:J29"/>
    <mergeCell ref="K28:K29"/>
    <mergeCell ref="B28:D28"/>
    <mergeCell ref="G28:I29"/>
    <mergeCell ref="B34:D36"/>
    <mergeCell ref="E34:E36"/>
    <mergeCell ref="F34:F36"/>
    <mergeCell ref="G34:I35"/>
    <mergeCell ref="B37:D37"/>
    <mergeCell ref="G37:I37"/>
    <mergeCell ref="B42:D42"/>
    <mergeCell ref="G42:I42"/>
    <mergeCell ref="B43:D43"/>
    <mergeCell ref="B39:D39"/>
    <mergeCell ref="G39:I39"/>
    <mergeCell ref="B40:D41"/>
    <mergeCell ref="E40:E41"/>
    <mergeCell ref="F40:F41"/>
    <mergeCell ref="G40:I40"/>
    <mergeCell ref="G41:I41"/>
    <mergeCell ref="G43:I43"/>
    <mergeCell ref="B44:D44"/>
    <mergeCell ref="G44:I44"/>
    <mergeCell ref="B51:D51"/>
    <mergeCell ref="B48:D48"/>
    <mergeCell ref="G48:I48"/>
    <mergeCell ref="B49:D49"/>
    <mergeCell ref="G49:I49"/>
    <mergeCell ref="B50:D50"/>
    <mergeCell ref="G50:I50"/>
    <mergeCell ref="J45:J46"/>
    <mergeCell ref="K45:K46"/>
    <mergeCell ref="B47:D47"/>
    <mergeCell ref="G47:I47"/>
    <mergeCell ref="B45:D46"/>
    <mergeCell ref="E45:E46"/>
    <mergeCell ref="F45:F46"/>
    <mergeCell ref="G45:I46"/>
    <mergeCell ref="G53:I53"/>
    <mergeCell ref="G54:I54"/>
    <mergeCell ref="E57:E58"/>
    <mergeCell ref="F57:F58"/>
    <mergeCell ref="F55:F56"/>
    <mergeCell ref="B52:D52"/>
    <mergeCell ref="B53:D54"/>
    <mergeCell ref="E53:E54"/>
    <mergeCell ref="F53:F54"/>
    <mergeCell ref="B55:D56"/>
    <mergeCell ref="E55:E56"/>
    <mergeCell ref="H94:K94"/>
    <mergeCell ref="B87:K87"/>
    <mergeCell ref="B88:K89"/>
    <mergeCell ref="H92:K92"/>
    <mergeCell ref="G55:I56"/>
    <mergeCell ref="B57:D58"/>
    <mergeCell ref="B61:K61"/>
    <mergeCell ref="D63:G63"/>
    <mergeCell ref="B84:K84"/>
    <mergeCell ref="H63:K63"/>
    <mergeCell ref="B79:K79"/>
    <mergeCell ref="B81:K81"/>
    <mergeCell ref="B80:K80"/>
    <mergeCell ref="B82:K82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2010-07-05T07:48:10Z</cp:lastPrinted>
  <dcterms:created xsi:type="dcterms:W3CDTF">2007-02-12T13:02:25Z</dcterms:created>
  <dcterms:modified xsi:type="dcterms:W3CDTF">2011-08-04T10:03:25Z</dcterms:modified>
  <cp:category/>
  <cp:version/>
  <cp:contentType/>
  <cp:contentStatus/>
</cp:coreProperties>
</file>