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5" windowWidth="19035" windowHeight="11505" activeTab="0"/>
  </bookViews>
  <sheets>
    <sheet name="Општи подаци" sheetId="1" r:id="rId1"/>
    <sheet name="Биланс стања" sheetId="2" r:id="rId2"/>
    <sheet name="Биланс успеха" sheetId="3" r:id="rId3"/>
    <sheet name="Токови готовине" sheetId="4" r:id="rId4"/>
    <sheet name="Промене на капиталу" sheetId="5" r:id="rId5"/>
  </sheets>
  <definedNames>
    <definedName name="_xlnm.Print_Area" localSheetId="2">'Биланс успеха'!$A$1:$M$48</definedName>
    <definedName name="_xlnm.Print_Area" localSheetId="3">'Токови готовине'!$A$1:$K$55</definedName>
  </definedNames>
  <calcPr fullCalcOnLoad="1"/>
</workbook>
</file>

<file path=xl/sharedStrings.xml><?xml version="1.0" encoding="utf-8"?>
<sst xmlns="http://schemas.openxmlformats.org/spreadsheetml/2006/main" count="285" uniqueCount="243">
  <si>
    <t>до</t>
  </si>
  <si>
    <t>Матични број (МБ):</t>
  </si>
  <si>
    <t>Поштански број и место:</t>
  </si>
  <si>
    <t>Улица и број:</t>
  </si>
  <si>
    <t>Интернет адреса:</t>
  </si>
  <si>
    <t>Седиште:</t>
  </si>
  <si>
    <t>МБ:</t>
  </si>
  <si>
    <t>Особа за контакт:</t>
  </si>
  <si>
    <t>(уноси се само име и презиме особе за контакт)</t>
  </si>
  <si>
    <t>Телефон:</t>
  </si>
  <si>
    <t>Факс:</t>
  </si>
  <si>
    <t>Адреса е-поште:</t>
  </si>
  <si>
    <t>Презиме и име:</t>
  </si>
  <si>
    <t>(особа овлашћена за заступање)</t>
  </si>
  <si>
    <t>БИЛАНС СТАЊА</t>
  </si>
  <si>
    <t>у хиљадама динара</t>
  </si>
  <si>
    <t>Позиција</t>
  </si>
  <si>
    <t>АОП</t>
  </si>
  <si>
    <t>Износ</t>
  </si>
  <si>
    <t>31.12. претходне године</t>
  </si>
  <si>
    <t xml:space="preserve">АКТИВА </t>
  </si>
  <si>
    <t xml:space="preserve">1. Некретнине, постројења и опрема </t>
  </si>
  <si>
    <t xml:space="preserve">2. Инвестиционе некретнине </t>
  </si>
  <si>
    <t xml:space="preserve">3. Биолошка средства </t>
  </si>
  <si>
    <t xml:space="preserve">1. Учешћа у капиталу </t>
  </si>
  <si>
    <t xml:space="preserve">2. Остали дугорочни финансијски пласмани </t>
  </si>
  <si>
    <t xml:space="preserve">1. Потраживања </t>
  </si>
  <si>
    <t xml:space="preserve">2. Потраживања за више плаћен порез на добитак </t>
  </si>
  <si>
    <t xml:space="preserve">3. Краткорочни финансијски пласмани </t>
  </si>
  <si>
    <t xml:space="preserve">4. Готовински еквиваленти и готовина </t>
  </si>
  <si>
    <t xml:space="preserve">5. Порез на додату вредност и активна временска разграничења </t>
  </si>
  <si>
    <t xml:space="preserve">В. ОДЛОЖЕНА ПОРЕСКА СРЕДСТВА </t>
  </si>
  <si>
    <t xml:space="preserve">Д. ГУБИТАК ИЗНАД ВИСИНЕ КАПИТАЛА </t>
  </si>
  <si>
    <t xml:space="preserve">Е. ВАНБИЛАНСНА АКТИВА </t>
  </si>
  <si>
    <t>ПАСИВА</t>
  </si>
  <si>
    <t xml:space="preserve">1. Дугорочни кредити </t>
  </si>
  <si>
    <t xml:space="preserve">2. Остале дугорочне обавезе </t>
  </si>
  <si>
    <t xml:space="preserve">1. Краткорочне финансијске обавезе </t>
  </si>
  <si>
    <t xml:space="preserve">2. Обавезе по основу средстава намењених продаји и средстава пословања које се обуставља </t>
  </si>
  <si>
    <t xml:space="preserve">3. Обавезе из пословања </t>
  </si>
  <si>
    <t xml:space="preserve">4. Остале краткорочне обавезе </t>
  </si>
  <si>
    <t xml:space="preserve">5. Обавезе по основу пореза на додату вредност и осталих јавних прихода и пасивна временска разграничења </t>
  </si>
  <si>
    <t xml:space="preserve">6. Обавезе по основу пореза на добитак </t>
  </si>
  <si>
    <t xml:space="preserve">В. ОДЛОЖЕНЕ ПОРЕСКЕ ОБАВЕЗЕ </t>
  </si>
  <si>
    <t xml:space="preserve">Д. ВАНБИЛАНСНА ПАСИВА </t>
  </si>
  <si>
    <t>001</t>
  </si>
  <si>
    <t>002</t>
  </si>
  <si>
    <t>003</t>
  </si>
  <si>
    <t>004</t>
  </si>
  <si>
    <t>005</t>
  </si>
  <si>
    <t>006</t>
  </si>
  <si>
    <t>007</t>
  </si>
  <si>
    <t>008</t>
  </si>
  <si>
    <t>009</t>
  </si>
  <si>
    <t>010</t>
  </si>
  <si>
    <t>011</t>
  </si>
  <si>
    <t>012</t>
  </si>
  <si>
    <t>013</t>
  </si>
  <si>
    <t>014</t>
  </si>
  <si>
    <t>015</t>
  </si>
  <si>
    <t>016</t>
  </si>
  <si>
    <t>017</t>
  </si>
  <si>
    <t>018</t>
  </si>
  <si>
    <t>019</t>
  </si>
  <si>
    <t>020</t>
  </si>
  <si>
    <t>021</t>
  </si>
  <si>
    <t>022</t>
  </si>
  <si>
    <t>023</t>
  </si>
  <si>
    <t>024</t>
  </si>
  <si>
    <t>025</t>
  </si>
  <si>
    <t>БИЛАНС УСПЕХА</t>
  </si>
  <si>
    <t>у периоду од</t>
  </si>
  <si>
    <t>А. ПРИХОДИ И РАСХОДИ ИЗ РЕДОВНОГ ПОСЛОВАЊА</t>
  </si>
  <si>
    <t>1. Приходи од продаје</t>
  </si>
  <si>
    <t>2. Приходи од активирања учинака и робе</t>
  </si>
  <si>
    <t>3. Повећање вредности залиха учинака</t>
  </si>
  <si>
    <t>4. Смањење вредности залиха учинака</t>
  </si>
  <si>
    <t>5. Остали пословни приходи</t>
  </si>
  <si>
    <t>1. Набавна вредност продате робе</t>
  </si>
  <si>
    <t>2. Трошкови материјала</t>
  </si>
  <si>
    <t>3. Трошкови зарада, накнада зарада и остали лични расходи</t>
  </si>
  <si>
    <t>4. Трошкови амортизације и резервисања</t>
  </si>
  <si>
    <t>5. Остали пословни расходи</t>
  </si>
  <si>
    <t>Г. ПОРЕЗ НА ДОБИТАК</t>
  </si>
  <si>
    <t>1. Порески расход периода</t>
  </si>
  <si>
    <t>2. Одложени порески расходи периода</t>
  </si>
  <si>
    <t>3. Одложени порески приходи периода</t>
  </si>
  <si>
    <t>Ж. НЕТО ДОБИТАК КОЈИ ПРИПАДА МАЊИНСКИМ УЛАГАЧИМА</t>
  </si>
  <si>
    <t>З. НЕТО ДОБИТАК КОЈИ ПРИПАДА ВЛАСНИЦИМА МАТИЧНОГ ПРАВНОГ ЛИЦА</t>
  </si>
  <si>
    <t>И. ЗАРАДА ПО АКЦИЈИ</t>
  </si>
  <si>
    <t>1. Основна зарада по акцији</t>
  </si>
  <si>
    <t>2. Умањена (разводњена) зарада по акцији</t>
  </si>
  <si>
    <t>А. ТОКОВИ ГОТОВИНЕ ИЗ ПОСЛОВНИХ АКТИВНОСТИ</t>
  </si>
  <si>
    <t>1. Продаја и примљени аванси</t>
  </si>
  <si>
    <t>2. Примљене камате из пословних активности</t>
  </si>
  <si>
    <t>3. Остали приливи из редовног пословања</t>
  </si>
  <si>
    <t>1. Исплате добављачима и дати аванси</t>
  </si>
  <si>
    <t>2. Зараде, накнаде зарада и остали лични расходи</t>
  </si>
  <si>
    <t>3. Плаћене камате</t>
  </si>
  <si>
    <t>4. Порез на добитак</t>
  </si>
  <si>
    <t>5. Плаћања по основу осталих јавних прихода</t>
  </si>
  <si>
    <t>Б. ТОКОВИ ГОТОВИНЕ ИЗ АКТИВНОСТИ ИНВЕСТИРАЊА</t>
  </si>
  <si>
    <t>1. Продаја акција и удела (нето приливи)</t>
  </si>
  <si>
    <t>2. Продаја нематеријалних улагања, некретнина, постројења, опреме и биолошких средстава</t>
  </si>
  <si>
    <t>3. Остали финансијски пласмани (нето приливи)</t>
  </si>
  <si>
    <t>4. Примљене камате из активности инвестирања</t>
  </si>
  <si>
    <t>5. Примљене дивиденде</t>
  </si>
  <si>
    <t>1. Куповина акција и удела (нето одливи)</t>
  </si>
  <si>
    <t>2. Куповина нематеријалних улагања, некретнина, постројења, опреме и биолошких средстава</t>
  </si>
  <si>
    <t>3. Остали финансијски пласмани (нето одливи)</t>
  </si>
  <si>
    <t>В. ТОКОВИ ГОТОВИНЕ ИЗ АКТИВНОСТИ ФИНАНСИРАЊА</t>
  </si>
  <si>
    <t>1. Увећање основног капитала</t>
  </si>
  <si>
    <t>2. Дугорочни и краткорочни кредити (нето приливи)</t>
  </si>
  <si>
    <t>3. Остале дугорочне и краткорочне обавезе</t>
  </si>
  <si>
    <t>1. Откуп сопствених акција и удела</t>
  </si>
  <si>
    <t>2. Дугорочни и краткорочни кредити и остале обавезе (нето одливи)</t>
  </si>
  <si>
    <t>3. Финансијски лизинг</t>
  </si>
  <si>
    <t>4. Исплаћене дивиденде</t>
  </si>
  <si>
    <t>Ж. ГОТОВИНА НА ПОЧЕТКУ ОБРАЧУНСКОГ ПЕРИОДА</t>
  </si>
  <si>
    <t>З. ПОЗИТИВНЕ КУРСНЕ РАЗЛИКЕ ПО ОСНОВУ ПРЕРАЧУНА ГОТОВИНЕ</t>
  </si>
  <si>
    <t>И. НЕГАТИВНЕ КУРСНЕ РАЗЛИКЕ ПО ОСНОВУ ПРЕРАЧУНА ГОТОВИНЕ</t>
  </si>
  <si>
    <t>ИЗВЕШТАЈ О ТОКОВИМА ГОТОВИНЕ</t>
  </si>
  <si>
    <t>ИЗВЕШТАЈ О ПРОМЕНАМА НА КАПИТАЛУ</t>
  </si>
  <si>
    <t xml:space="preserve">Исправка материјално значајних грешака и промена рачуноводствених политика у претходној години - повећање </t>
  </si>
  <si>
    <t xml:space="preserve">Исправка материјално значајних грешака и промена рачуноводствених политика у претходној години - смањење </t>
  </si>
  <si>
    <t xml:space="preserve">Укупна повећања у претходној години </t>
  </si>
  <si>
    <t xml:space="preserve">Укупна смањења у претходној години </t>
  </si>
  <si>
    <t xml:space="preserve">Исправка материјално значајних грешака и промена рачуноводствених политика у текућој години - повећање </t>
  </si>
  <si>
    <t xml:space="preserve">Исправка материјално значајних грешака и промена рачуноводствених политика у текућој години - смањење </t>
  </si>
  <si>
    <t xml:space="preserve">Укупна повећања у текућој години </t>
  </si>
  <si>
    <t xml:space="preserve">Укупна смањења у текућој години </t>
  </si>
  <si>
    <t xml:space="preserve">Основни капитал (група 30 без 309) </t>
  </si>
  <si>
    <t>Неуплаћени уписани капитал (група 31)</t>
  </si>
  <si>
    <t xml:space="preserve">Ревалоризационе резерве (рачуни 330 и 331) </t>
  </si>
  <si>
    <t xml:space="preserve">Нереализовани добици по основу хартија од вредности (рачун 332) </t>
  </si>
  <si>
    <t xml:space="preserve">Нереализовани губици по основу хартија од вредности (рачун 333) </t>
  </si>
  <si>
    <t xml:space="preserve">Нераспоређени добитак (група 34) </t>
  </si>
  <si>
    <t xml:space="preserve">Губитак до висине капитала (група 35) </t>
  </si>
  <si>
    <t xml:space="preserve">Губитак изнад висине капитала (група 29) </t>
  </si>
  <si>
    <t>последњи дан квартала текуће године</t>
  </si>
  <si>
    <t>текући период</t>
  </si>
  <si>
    <t>предходни период</t>
  </si>
  <si>
    <t>квартал</t>
  </si>
  <si>
    <t>кумулативно</t>
  </si>
  <si>
    <t>кумулатив одговарајућег квартала текуће године</t>
  </si>
  <si>
    <t>кумулатив одговарајућег квартала претходне године</t>
  </si>
  <si>
    <t>Ј. ГОТОВИНА НА КРАЈУ ОБРАЧУНСКОГ ПЕРИОДА (338 - 339 + 340 + 341 - 342)</t>
  </si>
  <si>
    <t>Усвојен (да/не):</t>
  </si>
  <si>
    <t>Ревидиран (да/не):</t>
  </si>
  <si>
    <t xml:space="preserve">I НЕУПЛАЋЕНИ УПИСАНИ КАПИТАЛ </t>
  </si>
  <si>
    <t xml:space="preserve">II GOODWILL </t>
  </si>
  <si>
    <t xml:space="preserve">III НЕМАТЕРИЈАЛНА УЛАГАЊА </t>
  </si>
  <si>
    <t xml:space="preserve">IV НЕКРЕТНИНЕ, ПОСТРОЈЕЊА, ОПРЕМА И БИОЛОШКА СРЕДСТВА (006 + 007 + 008) </t>
  </si>
  <si>
    <t xml:space="preserve">V ДУГОРОЧНИ ФИНАНСИЈСКИ ПЛАСМАНИ (010+011) </t>
  </si>
  <si>
    <t xml:space="preserve">I ЗАЛИХЕ </t>
  </si>
  <si>
    <t xml:space="preserve">II СТАЛНА СРЕДСТВА НАМЕЊЕНА ПРОДАЈИ И СРЕДСТВА ПОСЛОВАЊА КОЈЕ СЕ ОБУСТАВЉА </t>
  </si>
  <si>
    <t xml:space="preserve">III КРАТКОРОЧНА ПОТРАЖИВАЊА, ПЛАСМАНИ И ГОТОВИНА (016 + 017 + 018 + 019 + 020) </t>
  </si>
  <si>
    <t xml:space="preserve">I ОСНОВНИ КАПИТАЛ </t>
  </si>
  <si>
    <t xml:space="preserve">II НЕУПЛАЋЕНИ УПИСАНИ КАПИТАЛ </t>
  </si>
  <si>
    <t xml:space="preserve">III РЕЗЕРВЕ </t>
  </si>
  <si>
    <t xml:space="preserve">IV РЕВАЛОРИЗАЦИОНЕ РЕЗЕРВЕ </t>
  </si>
  <si>
    <t xml:space="preserve">V НЕРЕАЛИЗОВАНИ ДОБИЦИ ПО ОСНОВУ ХАРТИЈА ОД ВРЕДНОСТИ </t>
  </si>
  <si>
    <t xml:space="preserve">VI НЕРЕАЛИЗОВАНИ ГУБИЦИ ПО ОСНОВУ ХАРТИЈА ОД ВРЕДНОСТИ </t>
  </si>
  <si>
    <t xml:space="preserve">VII НЕРАСПОРЕЂЕНИ ДОБИТАК </t>
  </si>
  <si>
    <t xml:space="preserve">VIII ГУБИТАК </t>
  </si>
  <si>
    <t xml:space="preserve">IX ОТКУПЉЕНЕ СОПСТВЕНЕ АКЦИЈЕ </t>
  </si>
  <si>
    <t xml:space="preserve">I ДУГОРОЧНА РЕЗЕРВИСАЊА </t>
  </si>
  <si>
    <t xml:space="preserve">II ДУГОРОЧНЕ ОБАВЕЗЕ (114 + 115) </t>
  </si>
  <si>
    <t xml:space="preserve">III КРАТКОРОЧНЕ ОБАВЕЗЕ (117 + 118 + 119 + 120 + 121 + 122) </t>
  </si>
  <si>
    <t>I ПОСЛОВНИ ПРИХОДИ (202 + 203 + 204 - 205 + 206)</t>
  </si>
  <si>
    <t>II ПОСЛОВНИ РАСХОДИ (208 до 212)</t>
  </si>
  <si>
    <t>III ПОСЛОВНИ ДОБИТАК (201 - 207)</t>
  </si>
  <si>
    <t>IV ПОСЛОВНИ ГУБИТАК (207 - 201)</t>
  </si>
  <si>
    <t>V ФИНАНСИЈСКИ ПРИХОДИ</t>
  </si>
  <si>
    <t>VI ФИНАНСИЈСКИ РАСХОДИ</t>
  </si>
  <si>
    <t>VII ОСТАЛИ ПРИХОДИ</t>
  </si>
  <si>
    <t>VIII ОСТАЛИ РАСХОДИ</t>
  </si>
  <si>
    <t>IX ДОБИТАК ИЗ РЕДОВНОГ ПОСЛОВАЊА ПРЕ ОПОРЕЗИВАЊА (213 - 214 + 215 - 216 + 217 - 218)</t>
  </si>
  <si>
    <t>X ГУБИТАК ИЗ РЕДОВНОГ ПОСЛОВАЊА ПРЕ ОПОРЕЗИВАЊА (214 - 213 - 215 + 216 - 217 + 218)</t>
  </si>
  <si>
    <t xml:space="preserve">XI НЕТО ДОБИТАК ПОСЛОВАЊА КОЈЕ СЕ ОБУСТАВЉА </t>
  </si>
  <si>
    <t xml:space="preserve">XII НЕТО ГУБИТАК ПОСЛОВАЊА КОЈЕ СЕ ОБУСТАВЉА </t>
  </si>
  <si>
    <t>Б. ДОБИТАК ПРЕ ОПОРЕЗИВАЊА (219 - 220 + 221 - 222)</t>
  </si>
  <si>
    <t>В. ГУБИТАК ПРЕ ОПОРЕЗИВАЊА (220 - 219 + 222 - 221)</t>
  </si>
  <si>
    <t>Ђ. НЕТО ДОБИТАК (223 - 224 - 225 - 226 + 227- 228)</t>
  </si>
  <si>
    <t>Е. НЕТО ГУБИТАК (224 - 223 + 225 + 226 - 227 + 228)</t>
  </si>
  <si>
    <t>Д. Исплаћена лична примања послодавцу</t>
  </si>
  <si>
    <t>I Приливи готовине из пословних активности (1 до 3)</t>
  </si>
  <si>
    <t>II Одливи готовине из пословних активности (1 до 5)</t>
  </si>
  <si>
    <t>III Нето прилив готовине из пословних активности (I-II)</t>
  </si>
  <si>
    <t>IV Нето одлив готовине из пословних активности (II-I)</t>
  </si>
  <si>
    <t>I Приливи готовине из активности инвестирања (1 до 5)</t>
  </si>
  <si>
    <t>II Одливи готовине из активности инвестирања (1 до 3)</t>
  </si>
  <si>
    <t>III Нето прилив готовине из активности инвестирања (I-II)</t>
  </si>
  <si>
    <t>IV Нето одлив готовине из активности инвестирања (II-I)</t>
  </si>
  <si>
    <t>I Приливи готовине из активности финансирања (1 до 3)</t>
  </si>
  <si>
    <t>II Одливи готовине из активности финансирања (1 до 4)</t>
  </si>
  <si>
    <t>III Нето прилив готовине из активности финансирања (I-II)</t>
  </si>
  <si>
    <t>IV Нето одлив готовине из активности финансирања (II-I)</t>
  </si>
  <si>
    <t>Г. СВЕГА ПРИЛИВИ ГОТОВИНЕ (301 + 313 + 325)</t>
  </si>
  <si>
    <t>Д. СВЕГА ОДЛИВИ ГОТОВИНЕ (305 + 319 + 329)</t>
  </si>
  <si>
    <t>Ђ. НЕТО ПРИЛИВИ ГОТОВИНЕ (336 - 337)</t>
  </si>
  <si>
    <t>Е. НЕТО ОДЛИВ ГОТОВИНЕ (337 - 336)</t>
  </si>
  <si>
    <t xml:space="preserve">Остали капитал (рн. 309) </t>
  </si>
  <si>
    <t xml:space="preserve">Емисиона премија (рн. 320) </t>
  </si>
  <si>
    <t xml:space="preserve">Резерве (рн. 321, 322) </t>
  </si>
  <si>
    <t>Откупљене сопствене акције удели (рн. 037, 237)</t>
  </si>
  <si>
    <t xml:space="preserve">Укупно (кол. 2+3+4+5+6+7+8-9+10-11-12) </t>
  </si>
  <si>
    <t>Период извештавања:                                    од</t>
  </si>
  <si>
    <t>Пословно име:</t>
  </si>
  <si>
    <t>Консолидовани/Појединачни:</t>
  </si>
  <si>
    <r>
      <t>Друштва субјекта консолидације:</t>
    </r>
    <r>
      <rPr>
        <sz val="9"/>
        <color indexed="40"/>
        <rFont val="Arial"/>
        <family val="2"/>
      </rPr>
      <t>*</t>
    </r>
  </si>
  <si>
    <t>*Попуњава се у случају сачињавања консолидованог финансијског извештаја за 2. квартал (полугодишњи)</t>
  </si>
  <si>
    <t>Квартални финансијски извештај за привредна друштва КФИ-ПД</t>
  </si>
  <si>
    <r>
      <t>А. СТАЛНА ИМОВИНА</t>
    </r>
    <r>
      <rPr>
        <b/>
        <sz val="11"/>
        <rFont val="Arial"/>
        <family val="2"/>
      </rPr>
      <t xml:space="preserve"> (002 + 003 + 004 + 005 + 009) </t>
    </r>
  </si>
  <si>
    <r>
      <t>Б. ОБРТНА ИМОВИНА</t>
    </r>
    <r>
      <rPr>
        <sz val="11"/>
        <rFont val="Times New Roman"/>
        <family val="1"/>
      </rPr>
      <t xml:space="preserve"> </t>
    </r>
    <r>
      <rPr>
        <b/>
        <sz val="11"/>
        <rFont val="Arial"/>
        <family val="2"/>
      </rPr>
      <t xml:space="preserve">(013 + 014 + 015) </t>
    </r>
  </si>
  <si>
    <r>
      <t>Г. ПОСЛОВНА ИМОВИНА</t>
    </r>
    <r>
      <rPr>
        <b/>
        <sz val="11"/>
        <rFont val="Times New Roman"/>
        <family val="1"/>
      </rPr>
      <t xml:space="preserve"> </t>
    </r>
    <r>
      <rPr>
        <b/>
        <sz val="11"/>
        <rFont val="Arial"/>
        <family val="2"/>
      </rPr>
      <t xml:space="preserve">(001 + 012 + 021) </t>
    </r>
  </si>
  <si>
    <r>
      <t>Ђ. УКУПНА АКТИВА</t>
    </r>
    <r>
      <rPr>
        <sz val="11"/>
        <rFont val="Times New Roman"/>
        <family val="1"/>
      </rPr>
      <t xml:space="preserve"> </t>
    </r>
    <r>
      <rPr>
        <b/>
        <sz val="11"/>
        <rFont val="Arial"/>
        <family val="2"/>
      </rPr>
      <t xml:space="preserve">(022 + 023) </t>
    </r>
  </si>
  <si>
    <r>
      <t>А. КАПИТАЛ</t>
    </r>
    <r>
      <rPr>
        <b/>
        <sz val="11"/>
        <rFont val="Arial"/>
        <family val="2"/>
      </rPr>
      <t xml:space="preserve"> (102+103+104+105+106-107+108-109-110) </t>
    </r>
  </si>
  <si>
    <r>
      <t>Б. ДУГОРОЧНА РЕЗЕРВИСАЊА И ОБАВЕЗЕ</t>
    </r>
    <r>
      <rPr>
        <b/>
        <sz val="11"/>
        <rFont val="Arial"/>
        <family val="2"/>
      </rPr>
      <t xml:space="preserve"> (112 + 113 + 116) </t>
    </r>
  </si>
  <si>
    <r>
      <t>Г. УКУПНА ПАСИВА</t>
    </r>
    <r>
      <rPr>
        <b/>
        <sz val="11"/>
        <rFont val="Arial"/>
        <family val="2"/>
      </rPr>
      <t xml:space="preserve"> (101 + 111 + 123) </t>
    </r>
  </si>
  <si>
    <r>
      <t>3</t>
    </r>
    <r>
      <rPr>
        <b/>
        <sz val="11"/>
        <color indexed="40"/>
        <rFont val="Arial"/>
        <family val="2"/>
      </rPr>
      <t>*</t>
    </r>
  </si>
  <si>
    <r>
      <t>4</t>
    </r>
    <r>
      <rPr>
        <b/>
        <sz val="11"/>
        <color indexed="40"/>
        <rFont val="Arial"/>
        <family val="2"/>
      </rPr>
      <t>**</t>
    </r>
  </si>
  <si>
    <t>Колона 3. за: 1. квартал 01.01.-31.03.; 2. квартал 01.04.-30.06.; 3. квартал 01.07.-30.09.</t>
  </si>
  <si>
    <t>Колона 4. за: 1. квартал 01.01.-31.03.; 2. квартал 01.01.-30.06.; 3. квартал 01.01.-30.09.</t>
  </si>
  <si>
    <t>Колона 3. за: 1. квартал 01.01.-31.03.; 2. квартал 01.01.-30.06.; 3. квартал 01.01.-30.09.</t>
  </si>
  <si>
    <t>на дан</t>
  </si>
  <si>
    <t>од</t>
  </si>
  <si>
    <t>01.01.2012.</t>
  </si>
  <si>
    <t>31.03.2012.</t>
  </si>
  <si>
    <t>HOLDING KOMPANIJA SANDZAKTRANS-PUTNIČKI SAOBRAĆAJ A.D. NOVI PAZAR</t>
  </si>
  <si>
    <t>07253770</t>
  </si>
  <si>
    <t>NOVI PAZAR</t>
  </si>
  <si>
    <t>OMLADINSKA BB-AUTOBUSKA STANICA</t>
  </si>
  <si>
    <t>sandzaktrans@hotmail.rs</t>
  </si>
  <si>
    <t>Dušica Stevanović Lužanin</t>
  </si>
  <si>
    <t>032/320-183</t>
  </si>
  <si>
    <t>Saladin Karalić</t>
  </si>
  <si>
    <t>dusica.stevanovic@kavim-serbia.rs</t>
  </si>
  <si>
    <t>Стање на дан 01.01. претходне године 2011</t>
  </si>
  <si>
    <t xml:space="preserve">Кориговано почетно стање на дан 01.01. претходне године 2011 (р.бр. 1+2-3) </t>
  </si>
  <si>
    <t xml:space="preserve">Стање на дан 31.12. претходне године 2011  (р.бр. 4+5-6) </t>
  </si>
  <si>
    <t xml:space="preserve">Кориговано почетно стање на дан 01.01. текуће године 2012 (р.бр. 7+8-9) </t>
  </si>
  <si>
    <t xml:space="preserve">Стање на последњи дан квартала текуће године 2012 (р.бр. 10+11-12) </t>
  </si>
</sst>
</file>

<file path=xl/styles.xml><?xml version="1.0" encoding="utf-8"?>
<styleSheet xmlns="http://schemas.openxmlformats.org/spreadsheetml/2006/main">
  <numFmts count="17">
    <numFmt numFmtId="5" formatCode="#,##0\ &quot;Din.&quot;;\-#,##0\ &quot;Din.&quot;"/>
    <numFmt numFmtId="6" formatCode="#,##0\ &quot;Din.&quot;;[Red]\-#,##0\ &quot;Din.&quot;"/>
    <numFmt numFmtId="7" formatCode="#,##0.00\ &quot;Din.&quot;;\-#,##0.00\ &quot;Din.&quot;"/>
    <numFmt numFmtId="8" formatCode="#,##0.00\ &quot;Din.&quot;;[Red]\-#,##0.00\ &quot;Din.&quot;"/>
    <numFmt numFmtId="42" formatCode="_-* #,##0\ &quot;Din.&quot;_-;\-* #,##0\ &quot;Din.&quot;_-;_-* &quot;-&quot;\ &quot;Din.&quot;_-;_-@_-"/>
    <numFmt numFmtId="41" formatCode="_-* #,##0\ _D_i_n_._-;\-* #,##0\ _D_i_n_._-;_-* &quot;-&quot;\ _D_i_n_._-;_-@_-"/>
    <numFmt numFmtId="44" formatCode="_-* #,##0.00\ &quot;Din.&quot;_-;\-* #,##0.00\ &quot;Din.&quot;_-;_-* &quot;-&quot;??\ &quot;Din.&quot;_-;_-@_-"/>
    <numFmt numFmtId="43" formatCode="_-* #,##0.00\ _D_i_n_._-;\-* #,##0.00\ _D_i_n_._-;_-* &quot;-&quot;??\ _D_i_n_.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000"/>
  </numFmts>
  <fonts count="56">
    <font>
      <sz val="10"/>
      <name val="Arial"/>
      <family val="0"/>
    </font>
    <font>
      <b/>
      <sz val="12"/>
      <color indexed="8"/>
      <name val="Arial"/>
      <family val="2"/>
    </font>
    <font>
      <sz val="10"/>
      <color indexed="8"/>
      <name val="Arial"/>
      <family val="2"/>
    </font>
    <font>
      <sz val="9"/>
      <color indexed="8"/>
      <name val="Arial"/>
      <family val="2"/>
    </font>
    <font>
      <b/>
      <sz val="9"/>
      <color indexed="8"/>
      <name val="Arial"/>
      <family val="2"/>
    </font>
    <font>
      <b/>
      <sz val="11"/>
      <color indexed="8"/>
      <name val="Arial Rounded MT Bold"/>
      <family val="2"/>
    </font>
    <font>
      <b/>
      <sz val="9"/>
      <color indexed="8"/>
      <name val="Arial Rounded MT Bold"/>
      <family val="2"/>
    </font>
    <font>
      <sz val="9"/>
      <name val="Arial"/>
      <family val="2"/>
    </font>
    <font>
      <u val="single"/>
      <sz val="9"/>
      <color indexed="8"/>
      <name val="Arial"/>
      <family val="2"/>
    </font>
    <font>
      <u val="single"/>
      <sz val="10"/>
      <color indexed="12"/>
      <name val="Arial"/>
      <family val="2"/>
    </font>
    <font>
      <b/>
      <sz val="10"/>
      <name val="Arial"/>
      <family val="2"/>
    </font>
    <font>
      <sz val="8"/>
      <name val="Arial"/>
      <family val="2"/>
    </font>
    <font>
      <b/>
      <sz val="9"/>
      <name val="Arial"/>
      <family val="2"/>
    </font>
    <font>
      <b/>
      <sz val="8"/>
      <name val="Arial"/>
      <family val="2"/>
    </font>
    <font>
      <sz val="9"/>
      <color indexed="40"/>
      <name val="Arial"/>
      <family val="2"/>
    </font>
    <font>
      <sz val="11"/>
      <name val="Arial"/>
      <family val="2"/>
    </font>
    <font>
      <b/>
      <sz val="11"/>
      <name val="Arial"/>
      <family val="2"/>
    </font>
    <font>
      <b/>
      <sz val="14"/>
      <name val="Arial"/>
      <family val="2"/>
    </font>
    <font>
      <sz val="11"/>
      <name val="Times New Roman"/>
      <family val="1"/>
    </font>
    <font>
      <b/>
      <sz val="11"/>
      <name val="Times New Roman"/>
      <family val="1"/>
    </font>
    <font>
      <b/>
      <sz val="11"/>
      <color indexed="4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9"/>
      <color rgb="FF00B0F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55"/>
        <bgColor indexed="64"/>
      </patternFill>
    </fill>
    <fill>
      <patternFill patternType="solid">
        <fgColor indexed="22"/>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thin"/>
      <right style="thin"/>
      <top style="hair"/>
      <bottom style="hair"/>
    </border>
    <border>
      <left style="thin"/>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n"/>
      <top style="hair"/>
      <bottom style="thin"/>
    </border>
    <border>
      <left style="thin"/>
      <right style="medium"/>
      <top style="thin"/>
      <bottom style="thin"/>
    </border>
    <border>
      <left style="thin"/>
      <right style="medium"/>
      <top>
        <color indexed="63"/>
      </top>
      <bottom style="thin"/>
    </border>
    <border>
      <left style="thin"/>
      <right style="medium"/>
      <top style="hair"/>
      <bottom style="thin"/>
    </border>
    <border>
      <left style="thin"/>
      <right style="medium"/>
      <top style="hair"/>
      <bottom style="hair"/>
    </border>
    <border>
      <left style="thin"/>
      <right style="thin"/>
      <top style="hair"/>
      <bottom style="medium"/>
    </border>
    <border>
      <left style="thin"/>
      <right style="medium"/>
      <top style="hair"/>
      <bottom style="medium"/>
    </border>
    <border>
      <left style="thin"/>
      <right style="medium"/>
      <top>
        <color indexed="63"/>
      </top>
      <bottom>
        <color indexed="63"/>
      </bottom>
    </border>
    <border>
      <left style="thin"/>
      <right style="thin"/>
      <top style="medium"/>
      <bottom>
        <color indexed="63"/>
      </bottom>
    </border>
    <border>
      <left style="thin"/>
      <right>
        <color indexed="63"/>
      </right>
      <top style="medium"/>
      <bottom>
        <color indexed="63"/>
      </bottom>
    </border>
    <border>
      <left style="thin"/>
      <right style="medium"/>
      <top style="medium"/>
      <bottom>
        <color indexed="63"/>
      </bottom>
    </border>
    <border>
      <left style="thin"/>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thin"/>
      <top>
        <color indexed="63"/>
      </top>
      <bottom>
        <color indexed="63"/>
      </bottom>
    </border>
    <border>
      <left>
        <color indexed="63"/>
      </left>
      <right style="thin"/>
      <top>
        <color indexed="63"/>
      </top>
      <bottom style="thin"/>
    </border>
    <border>
      <left>
        <color indexed="63"/>
      </left>
      <right>
        <color indexed="63"/>
      </right>
      <top style="thin"/>
      <bottom style="medium"/>
    </border>
    <border>
      <left style="medium"/>
      <right>
        <color indexed="63"/>
      </right>
      <top>
        <color indexed="63"/>
      </top>
      <bottom style="thin"/>
    </border>
    <border>
      <left style="medium"/>
      <right>
        <color indexed="63"/>
      </right>
      <top style="medium"/>
      <bottom>
        <color indexed="63"/>
      </bottom>
    </border>
    <border>
      <left>
        <color indexed="63"/>
      </left>
      <right>
        <color indexed="63"/>
      </right>
      <top style="thin"/>
      <bottom>
        <color indexed="63"/>
      </bottom>
    </border>
    <border>
      <left style="medium"/>
      <right>
        <color indexed="63"/>
      </right>
      <top style="hair"/>
      <bottom style="hair"/>
    </border>
    <border>
      <left>
        <color indexed="63"/>
      </left>
      <right>
        <color indexed="63"/>
      </right>
      <top style="hair"/>
      <bottom style="hair"/>
    </border>
    <border>
      <left>
        <color indexed="63"/>
      </left>
      <right style="thin"/>
      <top style="hair"/>
      <bottom style="hair"/>
    </border>
    <border>
      <left style="medium"/>
      <right>
        <color indexed="63"/>
      </right>
      <top style="thin"/>
      <bottom style="hair"/>
    </border>
    <border>
      <left>
        <color indexed="63"/>
      </left>
      <right>
        <color indexed="63"/>
      </right>
      <top style="thin"/>
      <bottom style="hair"/>
    </border>
    <border>
      <left>
        <color indexed="63"/>
      </left>
      <right style="medium"/>
      <top style="thin"/>
      <bottom style="hair"/>
    </border>
    <border>
      <left style="medium"/>
      <right style="thin"/>
      <top>
        <color indexed="63"/>
      </top>
      <bottom style="thin"/>
    </border>
    <border>
      <left style="thin"/>
      <right>
        <color indexed="63"/>
      </right>
      <top style="thin"/>
      <bottom style="thin"/>
    </border>
    <border>
      <left>
        <color indexed="63"/>
      </left>
      <right style="thin"/>
      <top style="thin"/>
      <bottom style="thin"/>
    </border>
    <border>
      <left style="medium"/>
      <right>
        <color indexed="63"/>
      </right>
      <top style="hair"/>
      <bottom style="medium"/>
    </border>
    <border>
      <left>
        <color indexed="63"/>
      </left>
      <right>
        <color indexed="63"/>
      </right>
      <top style="hair"/>
      <bottom style="medium"/>
    </border>
    <border>
      <left>
        <color indexed="63"/>
      </left>
      <right style="thin"/>
      <top style="hair"/>
      <bottom style="medium"/>
    </border>
    <border>
      <left>
        <color indexed="63"/>
      </left>
      <right>
        <color indexed="63"/>
      </right>
      <top style="thin"/>
      <bottom style="thin"/>
    </border>
    <border>
      <left>
        <color indexed="63"/>
      </left>
      <right style="medium"/>
      <top style="thin"/>
      <bottom style="thin"/>
    </border>
    <border>
      <left>
        <color indexed="63"/>
      </left>
      <right style="thin"/>
      <top style="medium"/>
      <bottom>
        <color indexed="63"/>
      </bottom>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style="thin"/>
    </border>
    <border>
      <left style="medium"/>
      <right>
        <color indexed="63"/>
      </right>
      <top style="medium"/>
      <bottom style="thin"/>
    </border>
    <border>
      <left>
        <color indexed="63"/>
      </left>
      <right style="thin"/>
      <top style="medium"/>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9"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2" fillId="0" borderId="0">
      <alignment vertical="top"/>
      <protection/>
    </xf>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2" fillId="0" borderId="0">
      <alignment vertical="top"/>
      <protection/>
    </xf>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203">
    <xf numFmtId="0" fontId="0" fillId="0" borderId="0" xfId="0" applyAlignment="1">
      <alignment/>
    </xf>
    <xf numFmtId="14" fontId="4" fillId="33" borderId="10" xfId="56" applyNumberFormat="1" applyFont="1" applyFill="1" applyBorder="1" applyAlignment="1" applyProtection="1">
      <alignment horizontal="center" vertical="center"/>
      <protection hidden="1" locked="0"/>
    </xf>
    <xf numFmtId="0" fontId="4" fillId="0" borderId="0" xfId="56" applyFont="1" applyFill="1" applyBorder="1" applyAlignment="1" applyProtection="1">
      <alignment horizontal="left" vertical="center"/>
      <protection hidden="1"/>
    </xf>
    <xf numFmtId="0" fontId="3" fillId="0" borderId="0" xfId="56" applyFont="1" applyBorder="1" applyProtection="1">
      <alignment vertical="top"/>
      <protection hidden="1"/>
    </xf>
    <xf numFmtId="0" fontId="3" fillId="0" borderId="0" xfId="56" applyFont="1" applyBorder="1" applyAlignment="1" applyProtection="1">
      <alignment/>
      <protection hidden="1"/>
    </xf>
    <xf numFmtId="0" fontId="6" fillId="0" borderId="0" xfId="56" applyFont="1" applyBorder="1" applyAlignment="1" applyProtection="1">
      <alignment horizontal="right" vertical="center" wrapText="1"/>
      <protection hidden="1"/>
    </xf>
    <xf numFmtId="0" fontId="6" fillId="0" borderId="0" xfId="56" applyFont="1" applyFill="1" applyBorder="1" applyAlignment="1" applyProtection="1">
      <alignment horizontal="left" vertical="center"/>
      <protection hidden="1"/>
    </xf>
    <xf numFmtId="0" fontId="3" fillId="0" borderId="0" xfId="56" applyFont="1" applyBorder="1" applyAlignment="1" applyProtection="1">
      <alignment horizontal="left"/>
      <protection hidden="1"/>
    </xf>
    <xf numFmtId="0" fontId="3" fillId="0" borderId="0" xfId="56" applyFont="1" applyBorder="1" applyAlignment="1" applyProtection="1">
      <alignment vertical="top"/>
      <protection hidden="1"/>
    </xf>
    <xf numFmtId="1" fontId="4" fillId="33" borderId="11" xfId="56" applyNumberFormat="1" applyFont="1" applyFill="1" applyBorder="1" applyAlignment="1" applyProtection="1">
      <alignment horizontal="center" vertical="center"/>
      <protection hidden="1" locked="0"/>
    </xf>
    <xf numFmtId="0" fontId="3" fillId="0" borderId="0" xfId="56" applyFont="1" applyFill="1" applyBorder="1" applyProtection="1">
      <alignment vertical="top"/>
      <protection hidden="1"/>
    </xf>
    <xf numFmtId="0" fontId="3" fillId="0" borderId="0" xfId="56" applyFont="1" applyBorder="1" applyAlignment="1" applyProtection="1">
      <alignment horizontal="right"/>
      <protection hidden="1"/>
    </xf>
    <xf numFmtId="0" fontId="3" fillId="0" borderId="0" xfId="56" applyFont="1" applyBorder="1" applyAlignment="1" applyProtection="1">
      <alignment vertical="top" wrapText="1"/>
      <protection hidden="1"/>
    </xf>
    <xf numFmtId="0" fontId="3" fillId="0" borderId="0" xfId="56" applyFont="1" applyBorder="1" applyAlignment="1" applyProtection="1">
      <alignment wrapText="1"/>
      <protection hidden="1"/>
    </xf>
    <xf numFmtId="0" fontId="3" fillId="0" borderId="0" xfId="56" applyFont="1" applyBorder="1" applyAlignment="1" applyProtection="1">
      <alignment horizontal="right" vertical="top"/>
      <protection hidden="1"/>
    </xf>
    <xf numFmtId="0" fontId="3" fillId="0" borderId="0" xfId="56" applyFont="1" applyBorder="1" applyAlignment="1" applyProtection="1">
      <alignment horizontal="center" vertical="top"/>
      <protection hidden="1"/>
    </xf>
    <xf numFmtId="0" fontId="3" fillId="0" borderId="0" xfId="56" applyFont="1" applyBorder="1" applyAlignment="1" applyProtection="1">
      <alignment horizontal="center"/>
      <protection hidden="1"/>
    </xf>
    <xf numFmtId="0" fontId="3" fillId="0" borderId="0" xfId="56" applyFont="1" applyBorder="1" applyAlignment="1" applyProtection="1">
      <alignment horizontal="left" vertical="top"/>
      <protection hidden="1"/>
    </xf>
    <xf numFmtId="0" fontId="3" fillId="0" borderId="0" xfId="56" applyFont="1" applyAlignment="1" applyProtection="1">
      <alignment horizontal="left"/>
      <protection hidden="1"/>
    </xf>
    <xf numFmtId="0" fontId="3" fillId="0" borderId="0" xfId="56" applyFont="1" applyFill="1" applyBorder="1" applyAlignment="1" applyProtection="1">
      <alignment vertical="center"/>
      <protection hidden="1"/>
    </xf>
    <xf numFmtId="0" fontId="3" fillId="0" borderId="0" xfId="56" applyFont="1" applyBorder="1" applyAlignment="1" applyProtection="1">
      <alignment vertical="center"/>
      <protection hidden="1"/>
    </xf>
    <xf numFmtId="0" fontId="0" fillId="0" borderId="0" xfId="0" applyAlignment="1" applyProtection="1">
      <alignment/>
      <protection/>
    </xf>
    <xf numFmtId="0" fontId="0" fillId="0" borderId="0" xfId="0" applyFont="1" applyAlignment="1" applyProtection="1">
      <alignment/>
      <protection/>
    </xf>
    <xf numFmtId="172" fontId="12" fillId="0" borderId="12" xfId="0" applyNumberFormat="1" applyFont="1" applyFill="1" applyBorder="1" applyAlignment="1" applyProtection="1">
      <alignment horizontal="center" vertical="center"/>
      <protection/>
    </xf>
    <xf numFmtId="0" fontId="13" fillId="34" borderId="10"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protection/>
    </xf>
    <xf numFmtId="0" fontId="3" fillId="0" borderId="0" xfId="56" applyFont="1" applyFill="1" applyBorder="1" applyAlignment="1" applyProtection="1">
      <alignment horizontal="center" vertical="center" wrapText="1"/>
      <protection hidden="1"/>
    </xf>
    <xf numFmtId="0" fontId="3" fillId="0" borderId="13" xfId="56" applyFont="1" applyBorder="1" applyAlignment="1" applyProtection="1">
      <alignment vertical="center"/>
      <protection hidden="1"/>
    </xf>
    <xf numFmtId="49" fontId="15" fillId="0" borderId="0" xfId="60" applyNumberFormat="1" applyFont="1" applyBorder="1" applyAlignment="1" applyProtection="1">
      <alignment horizontal="center" vertical="center"/>
      <protection/>
    </xf>
    <xf numFmtId="0" fontId="15" fillId="0" borderId="0" xfId="0" applyFont="1" applyAlignment="1" applyProtection="1">
      <alignment horizontal="center"/>
      <protection/>
    </xf>
    <xf numFmtId="0" fontId="3" fillId="0" borderId="14" xfId="56" applyFont="1" applyFill="1" applyBorder="1" applyAlignment="1" applyProtection="1">
      <alignment horizontal="left" vertical="center" wrapText="1"/>
      <protection hidden="1"/>
    </xf>
    <xf numFmtId="0" fontId="3" fillId="0" borderId="15" xfId="56" applyFont="1" applyFill="1" applyBorder="1" applyAlignment="1" applyProtection="1">
      <alignment vertical="center"/>
      <protection hidden="1"/>
    </xf>
    <xf numFmtId="0" fontId="3" fillId="0" borderId="14" xfId="56" applyFont="1" applyBorder="1" applyAlignment="1" applyProtection="1">
      <alignment horizontal="left" vertical="center" wrapText="1"/>
      <protection hidden="1"/>
    </xf>
    <xf numFmtId="0" fontId="3" fillId="0" borderId="15" xfId="56" applyFont="1" applyBorder="1" applyProtection="1">
      <alignment vertical="top"/>
      <protection hidden="1"/>
    </xf>
    <xf numFmtId="0" fontId="6" fillId="0" borderId="0" xfId="56" applyFont="1" applyBorder="1" applyAlignment="1" applyProtection="1">
      <alignment horizontal="right"/>
      <protection hidden="1"/>
    </xf>
    <xf numFmtId="0" fontId="3" fillId="0" borderId="14" xfId="56" applyFont="1" applyFill="1" applyBorder="1" applyAlignment="1" applyProtection="1">
      <alignment/>
      <protection hidden="1"/>
    </xf>
    <xf numFmtId="0" fontId="3" fillId="0" borderId="15" xfId="56" applyFont="1" applyBorder="1" applyAlignment="1" applyProtection="1">
      <alignment horizontal="right" vertical="center"/>
      <protection hidden="1"/>
    </xf>
    <xf numFmtId="0" fontId="3" fillId="0" borderId="14" xfId="56" applyFont="1" applyBorder="1" applyAlignment="1" applyProtection="1">
      <alignment wrapText="1"/>
      <protection hidden="1"/>
    </xf>
    <xf numFmtId="0" fontId="3" fillId="0" borderId="15" xfId="56" applyFont="1" applyBorder="1" applyAlignment="1" applyProtection="1">
      <alignment horizontal="right"/>
      <protection hidden="1"/>
    </xf>
    <xf numFmtId="0" fontId="3" fillId="0" borderId="14" xfId="56" applyFont="1" applyBorder="1" applyProtection="1">
      <alignment vertical="top"/>
      <protection hidden="1"/>
    </xf>
    <xf numFmtId="0" fontId="3" fillId="0" borderId="14" xfId="56" applyFont="1" applyBorder="1" applyAlignment="1" applyProtection="1">
      <alignment horizontal="left" vertical="top" wrapText="1"/>
      <protection hidden="1"/>
    </xf>
    <xf numFmtId="0" fontId="3" fillId="0" borderId="14" xfId="56" applyFont="1" applyBorder="1" applyAlignment="1" applyProtection="1">
      <alignment horizontal="left" vertical="top" indent="2"/>
      <protection hidden="1"/>
    </xf>
    <xf numFmtId="0" fontId="3" fillId="0" borderId="14" xfId="56" applyFont="1" applyBorder="1" applyAlignment="1" applyProtection="1">
      <alignment horizontal="left" vertical="top" wrapText="1" indent="2"/>
      <protection hidden="1"/>
    </xf>
    <xf numFmtId="0" fontId="3" fillId="0" borderId="15" xfId="56" applyFont="1" applyBorder="1" applyAlignment="1" applyProtection="1">
      <alignment horizontal="right" vertical="top"/>
      <protection hidden="1"/>
    </xf>
    <xf numFmtId="0" fontId="3" fillId="0" borderId="15" xfId="56" applyFont="1" applyBorder="1" applyAlignment="1" applyProtection="1">
      <alignment horizontal="left" vertical="top"/>
      <protection hidden="1"/>
    </xf>
    <xf numFmtId="0" fontId="3" fillId="0" borderId="14" xfId="56" applyFont="1" applyBorder="1" applyAlignment="1" applyProtection="1">
      <alignment horizontal="left"/>
      <protection hidden="1"/>
    </xf>
    <xf numFmtId="0" fontId="3" fillId="0" borderId="0" xfId="56" applyFont="1" applyBorder="1" applyAlignment="1" applyProtection="1">
      <alignment horizontal="right" vertical="center"/>
      <protection hidden="1"/>
    </xf>
    <xf numFmtId="0" fontId="3" fillId="0" borderId="16" xfId="56" applyFont="1" applyBorder="1" applyAlignment="1" applyProtection="1">
      <alignment horizontal="left"/>
      <protection hidden="1"/>
    </xf>
    <xf numFmtId="0" fontId="3" fillId="0" borderId="17" xfId="56" applyFont="1" applyBorder="1" applyAlignment="1" applyProtection="1">
      <alignment horizontal="left"/>
      <protection hidden="1"/>
    </xf>
    <xf numFmtId="0" fontId="3" fillId="0" borderId="18" xfId="56" applyFont="1" applyFill="1" applyBorder="1" applyAlignment="1" applyProtection="1">
      <alignment vertical="center"/>
      <protection hidden="1"/>
    </xf>
    <xf numFmtId="0" fontId="16" fillId="34" borderId="11" xfId="0" applyFont="1" applyFill="1" applyBorder="1" applyAlignment="1" applyProtection="1">
      <alignment horizontal="center" vertical="center" wrapText="1"/>
      <protection hidden="1"/>
    </xf>
    <xf numFmtId="0" fontId="16" fillId="34" borderId="10" xfId="0" applyFont="1" applyFill="1" applyBorder="1" applyAlignment="1" applyProtection="1">
      <alignment horizontal="center" vertical="center" wrapText="1"/>
      <protection hidden="1"/>
    </xf>
    <xf numFmtId="0" fontId="16" fillId="34" borderId="11" xfId="0" applyFont="1" applyFill="1" applyBorder="1" applyAlignment="1" applyProtection="1">
      <alignment horizontal="center" vertical="center"/>
      <protection hidden="1"/>
    </xf>
    <xf numFmtId="172" fontId="16" fillId="0" borderId="12" xfId="0" applyNumberFormat="1" applyFont="1" applyFill="1" applyBorder="1" applyAlignment="1" applyProtection="1">
      <alignment horizontal="center" vertical="center"/>
      <protection hidden="1"/>
    </xf>
    <xf numFmtId="3" fontId="15" fillId="33" borderId="19" xfId="0" applyNumberFormat="1" applyFont="1" applyFill="1" applyBorder="1" applyAlignment="1" applyProtection="1">
      <alignment horizontal="right" vertical="center" shrinkToFit="1"/>
      <protection hidden="1" locked="0"/>
    </xf>
    <xf numFmtId="3" fontId="15" fillId="0" borderId="12" xfId="0" applyNumberFormat="1" applyFont="1" applyFill="1" applyBorder="1" applyAlignment="1" applyProtection="1">
      <alignment horizontal="right" vertical="center" shrinkToFit="1"/>
      <protection locked="0"/>
    </xf>
    <xf numFmtId="0" fontId="16" fillId="34" borderId="20" xfId="0" applyFont="1" applyFill="1" applyBorder="1" applyAlignment="1" applyProtection="1">
      <alignment horizontal="center" vertical="center" wrapText="1"/>
      <protection hidden="1"/>
    </xf>
    <xf numFmtId="0" fontId="16" fillId="34" borderId="21" xfId="0" applyFont="1" applyFill="1" applyBorder="1" applyAlignment="1" applyProtection="1">
      <alignment horizontal="center" vertical="center" wrapText="1"/>
      <protection hidden="1"/>
    </xf>
    <xf numFmtId="3" fontId="15" fillId="33" borderId="22" xfId="0" applyNumberFormat="1" applyFont="1" applyFill="1" applyBorder="1" applyAlignment="1" applyProtection="1">
      <alignment horizontal="right" vertical="center" shrinkToFit="1"/>
      <protection hidden="1" locked="0"/>
    </xf>
    <xf numFmtId="3" fontId="15" fillId="0" borderId="23" xfId="0" applyNumberFormat="1" applyFont="1" applyFill="1" applyBorder="1" applyAlignment="1" applyProtection="1">
      <alignment horizontal="right" vertical="center" shrinkToFit="1"/>
      <protection locked="0"/>
    </xf>
    <xf numFmtId="172" fontId="16" fillId="0" borderId="24" xfId="0" applyNumberFormat="1" applyFont="1" applyFill="1" applyBorder="1" applyAlignment="1" applyProtection="1">
      <alignment horizontal="center" vertical="center"/>
      <protection hidden="1"/>
    </xf>
    <xf numFmtId="3" fontId="15" fillId="0" borderId="24" xfId="0" applyNumberFormat="1" applyFont="1" applyFill="1" applyBorder="1" applyAlignment="1" applyProtection="1">
      <alignment horizontal="right" vertical="center" shrinkToFit="1"/>
      <protection locked="0"/>
    </xf>
    <xf numFmtId="3" fontId="15" fillId="0" borderId="25" xfId="0" applyNumberFormat="1" applyFont="1" applyFill="1" applyBorder="1" applyAlignment="1" applyProtection="1">
      <alignment horizontal="right" vertical="center" shrinkToFit="1"/>
      <protection locked="0"/>
    </xf>
    <xf numFmtId="0" fontId="16" fillId="34" borderId="13" xfId="0" applyFont="1" applyFill="1" applyBorder="1" applyAlignment="1" applyProtection="1">
      <alignment horizontal="center" vertical="center" wrapText="1"/>
      <protection hidden="1"/>
    </xf>
    <xf numFmtId="0" fontId="16" fillId="34" borderId="26" xfId="0" applyFont="1" applyFill="1" applyBorder="1" applyAlignment="1" applyProtection="1">
      <alignment horizontal="center" vertical="center" wrapText="1"/>
      <protection hidden="1"/>
    </xf>
    <xf numFmtId="0" fontId="16" fillId="34" borderId="10" xfId="0" applyFont="1" applyFill="1" applyBorder="1" applyAlignment="1" applyProtection="1">
      <alignment horizontal="center" vertical="center"/>
      <protection hidden="1"/>
    </xf>
    <xf numFmtId="3" fontId="15" fillId="33" borderId="19" xfId="0" applyNumberFormat="1" applyFont="1" applyFill="1" applyBorder="1" applyAlignment="1" applyProtection="1">
      <alignment horizontal="right" vertical="center" shrinkToFit="1"/>
      <protection locked="0"/>
    </xf>
    <xf numFmtId="3" fontId="15" fillId="33" borderId="22" xfId="0" applyNumberFormat="1" applyFont="1" applyFill="1" applyBorder="1" applyAlignment="1" applyProtection="1">
      <alignment horizontal="right" vertical="center" shrinkToFit="1"/>
      <protection locked="0"/>
    </xf>
    <xf numFmtId="3" fontId="15" fillId="33" borderId="24" xfId="0" applyNumberFormat="1" applyFont="1" applyFill="1" applyBorder="1" applyAlignment="1" applyProtection="1">
      <alignment horizontal="right" vertical="center" shrinkToFit="1"/>
      <protection locked="0"/>
    </xf>
    <xf numFmtId="3" fontId="15" fillId="33" borderId="25" xfId="0" applyNumberFormat="1" applyFont="1" applyFill="1" applyBorder="1" applyAlignment="1" applyProtection="1">
      <alignment horizontal="right" vertical="center" shrinkToFit="1"/>
      <protection locked="0"/>
    </xf>
    <xf numFmtId="0" fontId="15" fillId="0" borderId="0" xfId="0" applyFont="1" applyBorder="1" applyAlignment="1" applyProtection="1">
      <alignment horizontal="center"/>
      <protection/>
    </xf>
    <xf numFmtId="49" fontId="12" fillId="0" borderId="0" xfId="60" applyNumberFormat="1" applyFont="1" applyBorder="1" applyAlignment="1" applyProtection="1">
      <alignment horizontal="center" vertical="center"/>
      <protection/>
    </xf>
    <xf numFmtId="0" fontId="12" fillId="34" borderId="27" xfId="0" applyFont="1" applyFill="1" applyBorder="1" applyAlignment="1" applyProtection="1">
      <alignment horizontal="center" vertical="center" wrapText="1"/>
      <protection/>
    </xf>
    <xf numFmtId="0" fontId="16" fillId="34" borderId="28" xfId="0" applyFont="1" applyFill="1" applyBorder="1" applyAlignment="1" applyProtection="1">
      <alignment horizontal="center" vertical="center" textRotation="90" wrapText="1"/>
      <protection/>
    </xf>
    <xf numFmtId="0" fontId="13" fillId="34" borderId="27" xfId="0" applyFont="1" applyFill="1" applyBorder="1" applyAlignment="1" applyProtection="1">
      <alignment horizontal="center" vertical="center" wrapText="1"/>
      <protection/>
    </xf>
    <xf numFmtId="0" fontId="16" fillId="34" borderId="29" xfId="0" applyFont="1" applyFill="1" applyBorder="1" applyAlignment="1" applyProtection="1">
      <alignment horizontal="center" vertical="center" textRotation="90" wrapText="1"/>
      <protection/>
    </xf>
    <xf numFmtId="0" fontId="13" fillId="34" borderId="20" xfId="0" applyFont="1" applyFill="1" applyBorder="1" applyAlignment="1" applyProtection="1">
      <alignment horizontal="center" vertical="center" wrapText="1"/>
      <protection/>
    </xf>
    <xf numFmtId="172" fontId="12" fillId="0" borderId="30" xfId="0" applyNumberFormat="1" applyFont="1" applyFill="1" applyBorder="1" applyAlignment="1" applyProtection="1">
      <alignment horizontal="center" vertical="center"/>
      <protection/>
    </xf>
    <xf numFmtId="0" fontId="3" fillId="0" borderId="31" xfId="56" applyFont="1" applyBorder="1" applyProtection="1">
      <alignment vertical="top"/>
      <protection/>
    </xf>
    <xf numFmtId="0" fontId="3" fillId="0" borderId="32" xfId="56" applyFont="1" applyBorder="1" applyProtection="1">
      <alignment vertical="top"/>
      <protection/>
    </xf>
    <xf numFmtId="0" fontId="0" fillId="0" borderId="0" xfId="0" applyBorder="1" applyAlignment="1" applyProtection="1">
      <alignment/>
      <protection/>
    </xf>
    <xf numFmtId="0" fontId="3" fillId="0" borderId="13" xfId="56" applyFont="1" applyFill="1" applyBorder="1" applyAlignment="1" applyProtection="1">
      <alignment horizontal="center" vertical="center"/>
      <protection hidden="1"/>
    </xf>
    <xf numFmtId="0" fontId="6" fillId="0" borderId="0" xfId="56" applyNumberFormat="1" applyFont="1" applyFill="1" applyBorder="1" applyAlignment="1" applyProtection="1">
      <alignment horizontal="right" vertical="center" shrinkToFit="1"/>
      <protection hidden="1"/>
    </xf>
    <xf numFmtId="0" fontId="0" fillId="0" borderId="14" xfId="0" applyBorder="1" applyAlignment="1" applyProtection="1">
      <alignment/>
      <protection/>
    </xf>
    <xf numFmtId="0" fontId="4" fillId="0" borderId="14" xfId="56" applyFont="1" applyFill="1" applyBorder="1" applyAlignment="1" applyProtection="1">
      <alignment horizontal="right" vertical="center"/>
      <protection hidden="1"/>
    </xf>
    <xf numFmtId="0" fontId="3" fillId="0" borderId="15" xfId="56" applyFont="1" applyBorder="1" applyProtection="1">
      <alignment vertical="top"/>
      <protection/>
    </xf>
    <xf numFmtId="0" fontId="3" fillId="0" borderId="0" xfId="56" applyFont="1" applyBorder="1" applyProtection="1">
      <alignment vertical="top"/>
      <protection/>
    </xf>
    <xf numFmtId="0" fontId="3" fillId="0" borderId="0" xfId="56" applyFont="1" applyBorder="1" applyAlignment="1" applyProtection="1">
      <alignment horizontal="center" vertical="center"/>
      <protection hidden="1"/>
    </xf>
    <xf numFmtId="0" fontId="4" fillId="0" borderId="15" xfId="56" applyFont="1" applyFill="1" applyBorder="1" applyAlignment="1" applyProtection="1">
      <alignment horizontal="right" vertical="center"/>
      <protection hidden="1"/>
    </xf>
    <xf numFmtId="0" fontId="3" fillId="0" borderId="0" xfId="56" applyFont="1" applyFill="1" applyBorder="1" applyAlignment="1" applyProtection="1">
      <alignment/>
      <protection/>
    </xf>
    <xf numFmtId="0" fontId="4" fillId="0" borderId="0" xfId="56" applyFont="1" applyFill="1" applyBorder="1" applyAlignment="1" applyProtection="1">
      <alignment horizontal="right" vertical="center"/>
      <protection hidden="1"/>
    </xf>
    <xf numFmtId="49" fontId="4" fillId="0" borderId="0" xfId="56" applyNumberFormat="1" applyFont="1" applyFill="1" applyBorder="1" applyAlignment="1" applyProtection="1">
      <alignment horizontal="center" vertical="center"/>
      <protection hidden="1"/>
    </xf>
    <xf numFmtId="49" fontId="4" fillId="0" borderId="14" xfId="56" applyNumberFormat="1" applyFont="1" applyFill="1" applyBorder="1" applyAlignment="1" applyProtection="1">
      <alignment horizontal="center" vertical="center"/>
      <protection hidden="1"/>
    </xf>
    <xf numFmtId="0" fontId="0" fillId="0" borderId="0" xfId="56" applyFont="1" applyAlignment="1" applyProtection="1">
      <alignment/>
      <protection/>
    </xf>
    <xf numFmtId="0" fontId="0" fillId="0" borderId="0" xfId="56" applyFont="1" applyAlignment="1" applyProtection="1">
      <alignment/>
      <protection/>
    </xf>
    <xf numFmtId="0" fontId="0" fillId="0" borderId="0" xfId="0" applyFont="1" applyAlignment="1" applyProtection="1">
      <alignment horizontal="center"/>
      <protection/>
    </xf>
    <xf numFmtId="0" fontId="10" fillId="0" borderId="0" xfId="0" applyFont="1" applyAlignment="1" applyProtection="1">
      <alignment horizontal="center" wrapText="1"/>
      <protection/>
    </xf>
    <xf numFmtId="49" fontId="12" fillId="0" borderId="0" xfId="60" applyNumberFormat="1" applyFont="1" applyBorder="1" applyAlignment="1" applyProtection="1">
      <alignment horizontal="center" vertical="center"/>
      <protection hidden="1"/>
    </xf>
    <xf numFmtId="0" fontId="0" fillId="0" borderId="0" xfId="0" applyFont="1" applyBorder="1" applyAlignment="1" applyProtection="1">
      <alignment horizontal="center"/>
      <protection/>
    </xf>
    <xf numFmtId="0" fontId="0" fillId="0" borderId="0" xfId="0" applyAlignment="1" applyProtection="1">
      <alignment horizontal="center"/>
      <protection/>
    </xf>
    <xf numFmtId="0" fontId="10" fillId="0" borderId="0" xfId="0" applyFont="1" applyAlignment="1" applyProtection="1">
      <alignment horizontal="center"/>
      <protection/>
    </xf>
    <xf numFmtId="0" fontId="10" fillId="0" borderId="0" xfId="0" applyFont="1" applyBorder="1" applyAlignment="1" applyProtection="1">
      <alignment horizontal="center"/>
      <protection/>
    </xf>
    <xf numFmtId="49" fontId="7" fillId="0" borderId="0" xfId="60" applyNumberFormat="1" applyFont="1" applyBorder="1" applyAlignment="1" applyProtection="1">
      <alignment horizontal="center" vertical="center"/>
      <protection hidden="1"/>
    </xf>
    <xf numFmtId="0" fontId="7" fillId="0" borderId="12" xfId="0" applyNumberFormat="1" applyFont="1" applyFill="1" applyBorder="1" applyAlignment="1" applyProtection="1">
      <alignment horizontal="right" vertical="center"/>
      <protection locked="0"/>
    </xf>
    <xf numFmtId="0" fontId="7" fillId="33" borderId="19" xfId="0" applyNumberFormat="1" applyFont="1" applyFill="1" applyBorder="1" applyAlignment="1" applyProtection="1">
      <alignment horizontal="right" vertical="center" shrinkToFit="1"/>
      <protection locked="0"/>
    </xf>
    <xf numFmtId="0" fontId="7" fillId="33" borderId="24" xfId="0" applyNumberFormat="1" applyFont="1" applyFill="1" applyBorder="1" applyAlignment="1" applyProtection="1">
      <alignment horizontal="right" vertical="center" shrinkToFit="1"/>
      <protection locked="0"/>
    </xf>
    <xf numFmtId="0" fontId="7" fillId="0" borderId="23" xfId="0" applyNumberFormat="1" applyFont="1" applyFill="1" applyBorder="1" applyAlignment="1" applyProtection="1">
      <alignment horizontal="right" vertical="center"/>
      <protection locked="0"/>
    </xf>
    <xf numFmtId="0" fontId="7" fillId="33" borderId="22" xfId="0" applyNumberFormat="1" applyFont="1" applyFill="1" applyBorder="1" applyAlignment="1" applyProtection="1">
      <alignment horizontal="right" vertical="center" shrinkToFit="1"/>
      <protection locked="0"/>
    </xf>
    <xf numFmtId="0" fontId="7" fillId="33" borderId="25" xfId="0" applyNumberFormat="1" applyFont="1" applyFill="1" applyBorder="1" applyAlignment="1" applyProtection="1">
      <alignment horizontal="right" vertical="center" shrinkToFit="1"/>
      <protection locked="0"/>
    </xf>
    <xf numFmtId="0" fontId="4" fillId="33" borderId="33" xfId="56" applyFont="1" applyFill="1" applyBorder="1" applyAlignment="1" applyProtection="1">
      <alignment horizontal="left" vertical="center"/>
      <protection hidden="1" locked="0"/>
    </xf>
    <xf numFmtId="0" fontId="0" fillId="0" borderId="34" xfId="0" applyBorder="1" applyAlignment="1" applyProtection="1">
      <alignment/>
      <protection locked="0"/>
    </xf>
    <xf numFmtId="0" fontId="0" fillId="0" borderId="35" xfId="0" applyBorder="1" applyAlignment="1" applyProtection="1">
      <alignment/>
      <protection locked="0"/>
    </xf>
    <xf numFmtId="0" fontId="3" fillId="0" borderId="15" xfId="56" applyFont="1" applyBorder="1" applyAlignment="1" applyProtection="1">
      <alignment horizontal="right" vertical="center" wrapText="1"/>
      <protection hidden="1"/>
    </xf>
    <xf numFmtId="0" fontId="0" fillId="0" borderId="36" xfId="0" applyBorder="1" applyAlignment="1" applyProtection="1">
      <alignment/>
      <protection/>
    </xf>
    <xf numFmtId="0" fontId="4" fillId="33" borderId="33" xfId="56" applyFont="1" applyFill="1" applyBorder="1" applyAlignment="1" applyProtection="1">
      <alignment horizontal="right" vertical="center"/>
      <protection hidden="1" locked="0"/>
    </xf>
    <xf numFmtId="0" fontId="0" fillId="0" borderId="37" xfId="0" applyBorder="1" applyAlignment="1" applyProtection="1">
      <alignment/>
      <protection locked="0"/>
    </xf>
    <xf numFmtId="49" fontId="4" fillId="33" borderId="33" xfId="56" applyNumberFormat="1" applyFont="1" applyFill="1" applyBorder="1" applyAlignment="1" applyProtection="1">
      <alignment horizontal="center" vertical="center"/>
      <protection hidden="1" locked="0"/>
    </xf>
    <xf numFmtId="49" fontId="4" fillId="33" borderId="33" xfId="56" applyNumberFormat="1" applyFont="1" applyFill="1" applyBorder="1" applyAlignment="1" applyProtection="1">
      <alignment horizontal="left" vertical="center"/>
      <protection hidden="1" locked="0"/>
    </xf>
    <xf numFmtId="0" fontId="3" fillId="0" borderId="38" xfId="56" applyFont="1" applyBorder="1" applyAlignment="1" applyProtection="1">
      <alignment vertical="center"/>
      <protection hidden="1"/>
    </xf>
    <xf numFmtId="0" fontId="3" fillId="0" borderId="15" xfId="56" applyFont="1" applyBorder="1" applyAlignment="1" applyProtection="1">
      <alignment horizontal="right" vertical="center"/>
      <protection hidden="1"/>
    </xf>
    <xf numFmtId="0" fontId="4" fillId="33" borderId="39" xfId="56" applyFont="1" applyFill="1" applyBorder="1" applyAlignment="1" applyProtection="1">
      <alignment horizontal="right" vertical="center"/>
      <protection hidden="1" locked="0"/>
    </xf>
    <xf numFmtId="0" fontId="55" fillId="0" borderId="0" xfId="56" applyFont="1" applyAlignment="1" applyProtection="1">
      <alignment horizontal="left" vertical="top" wrapText="1"/>
      <protection hidden="1"/>
    </xf>
    <xf numFmtId="0" fontId="3" fillId="0" borderId="15" xfId="56" applyFont="1" applyBorder="1" applyAlignment="1" applyProtection="1">
      <alignment horizontal="center" vertical="center"/>
      <protection hidden="1"/>
    </xf>
    <xf numFmtId="0" fontId="0" fillId="0" borderId="0" xfId="0" applyBorder="1" applyAlignment="1" applyProtection="1">
      <alignment/>
      <protection/>
    </xf>
    <xf numFmtId="0" fontId="3" fillId="0" borderId="0" xfId="56" applyFont="1" applyBorder="1" applyAlignment="1" applyProtection="1">
      <alignment horizontal="center" vertical="center"/>
      <protection/>
    </xf>
    <xf numFmtId="0" fontId="3" fillId="0" borderId="0" xfId="56" applyFont="1" applyBorder="1" applyAlignment="1" applyProtection="1">
      <alignment horizontal="center"/>
      <protection/>
    </xf>
    <xf numFmtId="0" fontId="3" fillId="0" borderId="14" xfId="56" applyFont="1" applyBorder="1" applyAlignment="1" applyProtection="1">
      <alignment horizontal="center"/>
      <protection/>
    </xf>
    <xf numFmtId="1" fontId="4" fillId="33" borderId="33" xfId="56" applyNumberFormat="1" applyFont="1" applyFill="1" applyBorder="1" applyAlignment="1" applyProtection="1">
      <alignment horizontal="center" vertical="center"/>
      <protection hidden="1" locked="0"/>
    </xf>
    <xf numFmtId="0" fontId="1" fillId="0" borderId="40" xfId="56" applyFont="1" applyFill="1" applyBorder="1" applyAlignment="1" applyProtection="1">
      <alignment vertical="top"/>
      <protection/>
    </xf>
    <xf numFmtId="0" fontId="1" fillId="0" borderId="31" xfId="56" applyFont="1" applyFill="1" applyBorder="1" applyAlignment="1" applyProtection="1">
      <alignment vertical="top"/>
      <protection/>
    </xf>
    <xf numFmtId="0" fontId="4" fillId="0" borderId="15" xfId="56" applyFont="1" applyFill="1" applyBorder="1" applyAlignment="1" applyProtection="1">
      <alignment horizontal="left" vertical="center" wrapText="1"/>
      <protection hidden="1"/>
    </xf>
    <xf numFmtId="0" fontId="5" fillId="0" borderId="15" xfId="56" applyFont="1" applyBorder="1" applyAlignment="1" applyProtection="1">
      <alignment horizontal="center" vertical="center" wrapText="1"/>
      <protection hidden="1"/>
    </xf>
    <xf numFmtId="0" fontId="5" fillId="0" borderId="0" xfId="56" applyFont="1" applyBorder="1" applyAlignment="1" applyProtection="1">
      <alignment horizontal="center" vertical="center" wrapText="1"/>
      <protection hidden="1"/>
    </xf>
    <xf numFmtId="0" fontId="5" fillId="0" borderId="14" xfId="56" applyFont="1" applyBorder="1" applyAlignment="1" applyProtection="1">
      <alignment horizontal="center" vertical="center" wrapText="1"/>
      <protection hidden="1"/>
    </xf>
    <xf numFmtId="0" fontId="3" fillId="0" borderId="0" xfId="56" applyFont="1" applyBorder="1" applyAlignment="1" applyProtection="1">
      <alignment wrapText="1"/>
      <protection hidden="1"/>
    </xf>
    <xf numFmtId="0" fontId="8" fillId="33" borderId="33" xfId="52" applyFont="1" applyFill="1" applyBorder="1" applyAlignment="1" applyProtection="1">
      <alignment/>
      <protection hidden="1" locked="0"/>
    </xf>
    <xf numFmtId="0" fontId="3" fillId="0" borderId="41" xfId="56" applyFont="1" applyBorder="1" applyAlignment="1" applyProtection="1">
      <alignment vertical="top" wrapText="1"/>
      <protection hidden="1"/>
    </xf>
    <xf numFmtId="0" fontId="0" fillId="0" borderId="41" xfId="0" applyBorder="1" applyAlignment="1" applyProtection="1">
      <alignment/>
      <protection/>
    </xf>
    <xf numFmtId="49" fontId="8" fillId="33" borderId="33" xfId="52" applyNumberFormat="1" applyFont="1" applyFill="1" applyBorder="1" applyAlignment="1" applyProtection="1">
      <alignment horizontal="left" vertical="center"/>
      <protection hidden="1" locked="0"/>
    </xf>
    <xf numFmtId="0" fontId="3" fillId="0" borderId="41" xfId="56" applyFont="1" applyBorder="1" applyAlignment="1" applyProtection="1">
      <alignment horizontal="center" vertical="top"/>
      <protection hidden="1"/>
    </xf>
    <xf numFmtId="0" fontId="17" fillId="0" borderId="0" xfId="0" applyFont="1" applyAlignment="1" applyProtection="1">
      <alignment horizontal="center" vertical="center" wrapText="1"/>
      <protection/>
    </xf>
    <xf numFmtId="0" fontId="0" fillId="0" borderId="0" xfId="0" applyFont="1" applyBorder="1" applyAlignment="1" applyProtection="1">
      <alignment horizontal="center"/>
      <protection/>
    </xf>
    <xf numFmtId="0" fontId="16" fillId="34" borderId="28" xfId="0" applyFont="1" applyFill="1" applyBorder="1" applyAlignment="1" applyProtection="1">
      <alignment horizontal="center" vertical="center" wrapText="1"/>
      <protection hidden="1"/>
    </xf>
    <xf numFmtId="0" fontId="16" fillId="34" borderId="32" xfId="0" applyFont="1" applyFill="1" applyBorder="1" applyAlignment="1" applyProtection="1">
      <alignment horizontal="center" vertical="center" wrapText="1"/>
      <protection hidden="1"/>
    </xf>
    <xf numFmtId="49" fontId="16" fillId="0" borderId="42" xfId="0" applyNumberFormat="1" applyFont="1" applyBorder="1" applyAlignment="1" applyProtection="1">
      <alignment horizontal="left" vertical="center" wrapText="1"/>
      <protection hidden="1"/>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0" fontId="16" fillId="35" borderId="45" xfId="0" applyFont="1" applyFill="1" applyBorder="1" applyAlignment="1" applyProtection="1">
      <alignment horizontal="left" vertical="center" wrapText="1"/>
      <protection/>
    </xf>
    <xf numFmtId="0" fontId="16" fillId="35" borderId="46" xfId="0" applyFont="1" applyFill="1" applyBorder="1" applyAlignment="1" applyProtection="1">
      <alignment horizontal="left" vertical="center" wrapText="1"/>
      <protection/>
    </xf>
    <xf numFmtId="0" fontId="16" fillId="35" borderId="47" xfId="0" applyFont="1" applyFill="1" applyBorder="1" applyAlignment="1" applyProtection="1">
      <alignment horizontal="left" vertical="center" wrapText="1"/>
      <protection/>
    </xf>
    <xf numFmtId="0" fontId="16" fillId="34" borderId="48" xfId="0" applyFont="1" applyFill="1" applyBorder="1" applyAlignment="1" applyProtection="1">
      <alignment horizontal="center" vertical="center" wrapText="1"/>
      <protection hidden="1"/>
    </xf>
    <xf numFmtId="0" fontId="16" fillId="34" borderId="11" xfId="0" applyFont="1" applyFill="1" applyBorder="1" applyAlignment="1" applyProtection="1">
      <alignment horizontal="center" vertical="center" wrapText="1"/>
      <protection hidden="1"/>
    </xf>
    <xf numFmtId="0" fontId="16" fillId="34" borderId="40" xfId="0" applyFont="1" applyFill="1" applyBorder="1" applyAlignment="1" applyProtection="1">
      <alignment horizontal="center" vertical="center" wrapText="1"/>
      <protection hidden="1"/>
    </xf>
    <xf numFmtId="0" fontId="16" fillId="34" borderId="31" xfId="0" applyFont="1" applyFill="1" applyBorder="1" applyAlignment="1" applyProtection="1">
      <alignment horizontal="center" vertical="center" wrapText="1"/>
      <protection hidden="1"/>
    </xf>
    <xf numFmtId="0" fontId="16" fillId="34" borderId="39" xfId="0" applyFont="1" applyFill="1" applyBorder="1" applyAlignment="1" applyProtection="1">
      <alignment horizontal="center" vertical="center" wrapText="1"/>
      <protection hidden="1"/>
    </xf>
    <xf numFmtId="0" fontId="16" fillId="34" borderId="34" xfId="0" applyFont="1" applyFill="1" applyBorder="1" applyAlignment="1" applyProtection="1">
      <alignment horizontal="center" vertical="center" wrapText="1"/>
      <protection hidden="1"/>
    </xf>
    <xf numFmtId="0" fontId="16" fillId="34" borderId="27" xfId="0" applyFont="1" applyFill="1" applyBorder="1" applyAlignment="1" applyProtection="1">
      <alignment horizontal="center" vertical="center" wrapText="1"/>
      <protection hidden="1"/>
    </xf>
    <xf numFmtId="49" fontId="12" fillId="33" borderId="49" xfId="60" applyNumberFormat="1" applyFont="1" applyFill="1" applyBorder="1" applyAlignment="1" applyProtection="1">
      <alignment horizontal="center" vertical="center"/>
      <protection hidden="1" locked="0"/>
    </xf>
    <xf numFmtId="49" fontId="12" fillId="0" borderId="50" xfId="60" applyNumberFormat="1" applyFont="1" applyBorder="1" applyAlignment="1" applyProtection="1">
      <alignment horizontal="center" vertical="center"/>
      <protection hidden="1" locked="0"/>
    </xf>
    <xf numFmtId="49" fontId="15" fillId="0" borderId="42" xfId="0" applyNumberFormat="1" applyFont="1" applyBorder="1" applyAlignment="1" applyProtection="1">
      <alignment horizontal="left" vertical="center" wrapText="1"/>
      <protection hidden="1"/>
    </xf>
    <xf numFmtId="49" fontId="15" fillId="0" borderId="43" xfId="0" applyNumberFormat="1" applyFont="1" applyBorder="1" applyAlignment="1" applyProtection="1">
      <alignment horizontal="left" vertical="center" wrapText="1"/>
      <protection hidden="1"/>
    </xf>
    <xf numFmtId="49" fontId="15" fillId="0" borderId="44" xfId="0" applyNumberFormat="1" applyFont="1" applyBorder="1" applyAlignment="1" applyProtection="1">
      <alignment horizontal="left" vertical="center" wrapText="1"/>
      <protection hidden="1"/>
    </xf>
    <xf numFmtId="49" fontId="15" fillId="0" borderId="42"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5" fillId="0" borderId="51" xfId="0" applyNumberFormat="1" applyFont="1" applyBorder="1" applyAlignment="1" applyProtection="1">
      <alignment horizontal="left" vertical="center" wrapText="1"/>
      <protection hidden="1"/>
    </xf>
    <xf numFmtId="49" fontId="15" fillId="0" borderId="52" xfId="0" applyNumberFormat="1" applyFont="1" applyBorder="1" applyAlignment="1" applyProtection="1">
      <alignment horizontal="left" vertical="center" wrapText="1"/>
      <protection hidden="1"/>
    </xf>
    <xf numFmtId="49" fontId="15" fillId="0" borderId="53" xfId="0" applyNumberFormat="1" applyFont="1" applyBorder="1" applyAlignment="1" applyProtection="1">
      <alignment horizontal="left" vertical="center" wrapText="1"/>
      <protection hidden="1"/>
    </xf>
    <xf numFmtId="49" fontId="12" fillId="33" borderId="49" xfId="60" applyNumberFormat="1" applyFont="1" applyFill="1" applyBorder="1" applyAlignment="1" applyProtection="1">
      <alignment horizontal="center" vertical="center"/>
      <protection locked="0"/>
    </xf>
    <xf numFmtId="49" fontId="12" fillId="0" borderId="50" xfId="60" applyNumberFormat="1" applyFont="1" applyBorder="1" applyAlignment="1" applyProtection="1">
      <alignment horizontal="center" vertical="center"/>
      <protection locked="0"/>
    </xf>
    <xf numFmtId="0" fontId="16" fillId="34" borderId="54" xfId="0" applyFont="1" applyFill="1" applyBorder="1" applyAlignment="1" applyProtection="1">
      <alignment horizontal="center" vertical="center" wrapText="1"/>
      <protection hidden="1"/>
    </xf>
    <xf numFmtId="0" fontId="16" fillId="34" borderId="55" xfId="0" applyFont="1" applyFill="1" applyBorder="1" applyAlignment="1" applyProtection="1">
      <alignment horizontal="center" vertical="center" wrapText="1"/>
      <protection hidden="1"/>
    </xf>
    <xf numFmtId="0" fontId="55" fillId="0" borderId="0" xfId="0" applyFont="1" applyAlignment="1" applyProtection="1">
      <alignment horizontal="left"/>
      <protection/>
    </xf>
    <xf numFmtId="0" fontId="16" fillId="34" borderId="56" xfId="0" applyFont="1" applyFill="1" applyBorder="1" applyAlignment="1" applyProtection="1">
      <alignment horizontal="center" vertical="center" wrapText="1"/>
      <protection hidden="1"/>
    </xf>
    <xf numFmtId="0" fontId="16" fillId="34" borderId="15" xfId="0" applyFont="1" applyFill="1" applyBorder="1" applyAlignment="1" applyProtection="1">
      <alignment horizontal="center" vertical="center" wrapText="1"/>
      <protection hidden="1"/>
    </xf>
    <xf numFmtId="0" fontId="16" fillId="34" borderId="0" xfId="0" applyFont="1" applyFill="1" applyBorder="1" applyAlignment="1" applyProtection="1">
      <alignment horizontal="center" vertical="center" wrapText="1"/>
      <protection hidden="1"/>
    </xf>
    <xf numFmtId="0" fontId="16" fillId="34" borderId="36" xfId="0" applyFont="1" applyFill="1" applyBorder="1" applyAlignment="1" applyProtection="1">
      <alignment horizontal="center" vertical="center" wrapText="1"/>
      <protection hidden="1"/>
    </xf>
    <xf numFmtId="0" fontId="16" fillId="34" borderId="37" xfId="0" applyFont="1" applyFill="1" applyBorder="1" applyAlignment="1" applyProtection="1">
      <alignment horizontal="center" vertical="center" wrapText="1"/>
      <protection hidden="1"/>
    </xf>
    <xf numFmtId="0" fontId="16" fillId="34" borderId="57" xfId="0" applyFont="1" applyFill="1" applyBorder="1" applyAlignment="1" applyProtection="1">
      <alignment horizontal="center" vertical="center" wrapText="1"/>
      <protection hidden="1"/>
    </xf>
    <xf numFmtId="0" fontId="16" fillId="34" borderId="58" xfId="0" applyFont="1" applyFill="1" applyBorder="1" applyAlignment="1" applyProtection="1">
      <alignment horizontal="center" vertical="center" wrapText="1"/>
      <protection hidden="1"/>
    </xf>
    <xf numFmtId="0" fontId="16" fillId="34" borderId="59" xfId="0" applyFont="1" applyFill="1" applyBorder="1" applyAlignment="1" applyProtection="1">
      <alignment horizontal="center" vertical="center" wrapText="1"/>
      <protection hidden="1"/>
    </xf>
    <xf numFmtId="0" fontId="16" fillId="34" borderId="60" xfId="0" applyFont="1" applyFill="1" applyBorder="1" applyAlignment="1" applyProtection="1">
      <alignment horizontal="center" vertical="center" wrapText="1"/>
      <protection hidden="1"/>
    </xf>
    <xf numFmtId="0" fontId="16" fillId="34" borderId="33" xfId="0" applyFont="1" applyFill="1" applyBorder="1" applyAlignment="1" applyProtection="1">
      <alignment horizontal="center" vertical="center" wrapText="1"/>
      <protection hidden="1"/>
    </xf>
    <xf numFmtId="49" fontId="15" fillId="0" borderId="51" xfId="0" applyNumberFormat="1" applyFont="1" applyBorder="1" applyAlignment="1" applyProtection="1">
      <alignment horizontal="left" vertical="center" wrapText="1"/>
      <protection hidden="1"/>
    </xf>
    <xf numFmtId="49" fontId="15" fillId="0" borderId="52" xfId="0" applyNumberFormat="1" applyFont="1" applyBorder="1" applyAlignment="1" applyProtection="1">
      <alignment horizontal="left" vertical="center" wrapText="1"/>
      <protection hidden="1"/>
    </xf>
    <xf numFmtId="49" fontId="15" fillId="0" borderId="53" xfId="0" applyNumberFormat="1" applyFont="1" applyBorder="1" applyAlignment="1" applyProtection="1">
      <alignment horizontal="left" vertical="center" wrapText="1"/>
      <protection hidden="1"/>
    </xf>
    <xf numFmtId="0" fontId="16" fillId="34" borderId="61" xfId="0" applyFont="1" applyFill="1" applyBorder="1" applyAlignment="1" applyProtection="1">
      <alignment horizontal="center" vertical="center" wrapText="1"/>
      <protection hidden="1"/>
    </xf>
    <xf numFmtId="0" fontId="16" fillId="34" borderId="10" xfId="0" applyFont="1" applyFill="1" applyBorder="1" applyAlignment="1" applyProtection="1">
      <alignment horizontal="center" vertical="center" wrapText="1"/>
      <protection hidden="1"/>
    </xf>
    <xf numFmtId="49" fontId="16" fillId="0" borderId="51" xfId="0" applyNumberFormat="1" applyFont="1" applyBorder="1" applyAlignment="1" applyProtection="1">
      <alignment horizontal="left" vertical="center" wrapText="1"/>
      <protection hidden="1"/>
    </xf>
    <xf numFmtId="0" fontId="12" fillId="33" borderId="49" xfId="60" applyNumberFormat="1" applyFont="1" applyFill="1" applyBorder="1" applyAlignment="1" applyProtection="1">
      <alignment horizontal="center" vertical="center"/>
      <protection locked="0"/>
    </xf>
    <xf numFmtId="0" fontId="12" fillId="0" borderId="50" xfId="60" applyNumberFormat="1" applyFont="1" applyBorder="1" applyAlignment="1" applyProtection="1">
      <alignment horizontal="center" vertical="center"/>
      <protection locked="0"/>
    </xf>
    <xf numFmtId="0" fontId="7" fillId="0" borderId="0" xfId="0" applyFont="1" applyBorder="1" applyAlignment="1" applyProtection="1">
      <alignment horizontal="right"/>
      <protection/>
    </xf>
    <xf numFmtId="49" fontId="16" fillId="0" borderId="42" xfId="0" applyNumberFormat="1" applyFont="1" applyBorder="1" applyAlignment="1" applyProtection="1">
      <alignment horizontal="left" vertical="center" wrapText="1"/>
      <protection hidden="1"/>
    </xf>
    <xf numFmtId="49" fontId="16" fillId="0" borderId="43" xfId="0" applyNumberFormat="1" applyFont="1" applyBorder="1" applyAlignment="1" applyProtection="1">
      <alignment horizontal="left" vertical="center" wrapText="1"/>
      <protection hidden="1"/>
    </xf>
    <xf numFmtId="49" fontId="16" fillId="0" borderId="44" xfId="0" applyNumberFormat="1" applyFont="1" applyBorder="1" applyAlignment="1" applyProtection="1">
      <alignment horizontal="left" vertical="center" wrapText="1"/>
      <protection hidden="1"/>
    </xf>
    <xf numFmtId="49" fontId="16" fillId="0" borderId="51" xfId="0" applyNumberFormat="1" applyFont="1" applyBorder="1" applyAlignment="1" applyProtection="1">
      <alignment horizontal="left" vertical="center" wrapText="1"/>
      <protection hidden="1"/>
    </xf>
    <xf numFmtId="49" fontId="16" fillId="0" borderId="52" xfId="0" applyNumberFormat="1" applyFont="1" applyBorder="1" applyAlignment="1" applyProtection="1">
      <alignment horizontal="left" vertical="center" wrapText="1"/>
      <protection hidden="1"/>
    </xf>
    <xf numFmtId="49" fontId="16" fillId="0" borderId="53" xfId="0" applyNumberFormat="1" applyFont="1" applyBorder="1" applyAlignment="1" applyProtection="1">
      <alignment horizontal="left" vertical="center" wrapText="1"/>
      <protection hidden="1"/>
    </xf>
    <xf numFmtId="0" fontId="13" fillId="34" borderId="61" xfId="0" applyFont="1" applyFill="1" applyBorder="1" applyAlignment="1" applyProtection="1">
      <alignment horizontal="center" vertical="center" wrapText="1"/>
      <protection/>
    </xf>
    <xf numFmtId="0" fontId="13" fillId="34" borderId="10" xfId="0" applyFont="1" applyFill="1" applyBorder="1" applyAlignment="1" applyProtection="1">
      <alignment horizontal="center" vertical="center" wrapText="1"/>
      <protection/>
    </xf>
    <xf numFmtId="0" fontId="16" fillId="34" borderId="62" xfId="0" applyFont="1" applyFill="1" applyBorder="1" applyAlignment="1" applyProtection="1">
      <alignment horizontal="center" vertical="center" wrapText="1"/>
      <protection/>
    </xf>
    <xf numFmtId="0" fontId="16" fillId="34" borderId="59" xfId="0" applyFont="1" applyFill="1" applyBorder="1" applyAlignment="1" applyProtection="1">
      <alignment horizontal="center" vertical="center" wrapText="1"/>
      <protection/>
    </xf>
    <xf numFmtId="0" fontId="16" fillId="34" borderId="63" xfId="0" applyFont="1" applyFill="1" applyBorder="1" applyAlignment="1" applyProtection="1">
      <alignment horizontal="center" vertical="center" wrapText="1"/>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_TFI-KI" xfId="56"/>
    <cellStyle name="Note" xfId="57"/>
    <cellStyle name="Output" xfId="58"/>
    <cellStyle name="Percent" xfId="59"/>
    <cellStyle name="Style 1" xfId="60"/>
    <cellStyle name="Title" xfId="61"/>
    <cellStyle name="Total" xfId="62"/>
    <cellStyle name="Warning Text" xfId="63"/>
  </cellStyles>
  <dxfs count="7">
    <dxf>
      <fill>
        <patternFill>
          <bgColor indexed="10"/>
        </patternFill>
      </fill>
    </dxf>
    <dxf>
      <fill>
        <patternFill>
          <bgColor indexed="10"/>
        </patternFill>
      </fill>
    </dxf>
    <dxf>
      <fill>
        <patternFill>
          <bgColor indexed="10"/>
        </patternFill>
      </fill>
    </dxf>
    <dxf>
      <fill>
        <patternFill>
          <bgColor indexed="10"/>
        </patternFill>
      </fill>
    </dxf>
    <dxf>
      <font>
        <color indexed="9"/>
      </font>
      <fill>
        <patternFill patternType="solid">
          <bgColor indexed="10"/>
        </patternFill>
      </fill>
    </dxf>
    <dxf>
      <font>
        <b/>
        <i val="0"/>
        <color auto="1"/>
      </font>
      <border>
        <left style="thin"/>
        <right style="thin"/>
        <top style="thin"/>
        <bottom style="thin"/>
      </border>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O59"/>
  <sheetViews>
    <sheetView tabSelected="1" view="pageBreakPreview" zoomScaleSheetLayoutView="100" zoomScalePageLayoutView="0" workbookViewId="0" topLeftCell="A1">
      <selection activeCell="C44" sqref="C44:I44"/>
    </sheetView>
  </sheetViews>
  <sheetFormatPr defaultColWidth="8.8515625" defaultRowHeight="12.75"/>
  <cols>
    <col min="1" max="2" width="12.421875" style="21" customWidth="1"/>
    <col min="3" max="9" width="9.7109375" style="21" customWidth="1"/>
    <col min="10" max="16384" width="8.8515625" style="21" customWidth="1"/>
  </cols>
  <sheetData>
    <row r="1" spans="1:9" ht="15.75">
      <c r="A1" s="128"/>
      <c r="B1" s="129"/>
      <c r="C1" s="78"/>
      <c r="D1" s="78"/>
      <c r="E1" s="78"/>
      <c r="F1" s="78"/>
      <c r="G1" s="78"/>
      <c r="H1" s="78"/>
      <c r="I1" s="79"/>
    </row>
    <row r="2" spans="1:9" ht="12.75" customHeight="1">
      <c r="A2" s="130" t="s">
        <v>207</v>
      </c>
      <c r="B2" s="123"/>
      <c r="C2" s="123"/>
      <c r="D2" s="113"/>
      <c r="E2" s="1" t="s">
        <v>227</v>
      </c>
      <c r="F2" s="81"/>
      <c r="G2" s="2" t="s">
        <v>0</v>
      </c>
      <c r="H2" s="1" t="s">
        <v>228</v>
      </c>
      <c r="I2" s="30"/>
    </row>
    <row r="3" spans="1:9" ht="12.75">
      <c r="A3" s="31"/>
      <c r="B3" s="19"/>
      <c r="C3" s="19"/>
      <c r="D3" s="19"/>
      <c r="E3" s="26"/>
      <c r="F3" s="26"/>
      <c r="G3" s="19"/>
      <c r="H3" s="19"/>
      <c r="I3" s="32"/>
    </row>
    <row r="4" spans="1:9" ht="13.5" customHeight="1">
      <c r="A4" s="131" t="s">
        <v>212</v>
      </c>
      <c r="B4" s="132"/>
      <c r="C4" s="132"/>
      <c r="D4" s="132"/>
      <c r="E4" s="132"/>
      <c r="F4" s="132"/>
      <c r="G4" s="132"/>
      <c r="H4" s="132"/>
      <c r="I4" s="133"/>
    </row>
    <row r="5" spans="1:9" ht="12.75">
      <c r="A5" s="33"/>
      <c r="B5" s="4"/>
      <c r="C5" s="4"/>
      <c r="D5" s="4"/>
      <c r="E5" s="5"/>
      <c r="F5" s="34"/>
      <c r="G5" s="82"/>
      <c r="H5" s="6"/>
      <c r="I5" s="35"/>
    </row>
    <row r="6" spans="1:9" ht="12.75">
      <c r="A6" s="119" t="s">
        <v>208</v>
      </c>
      <c r="B6" s="113"/>
      <c r="C6" s="109" t="s">
        <v>229</v>
      </c>
      <c r="D6" s="110"/>
      <c r="E6" s="110"/>
      <c r="F6" s="110"/>
      <c r="G6" s="110"/>
      <c r="H6" s="110"/>
      <c r="I6" s="111"/>
    </row>
    <row r="7" spans="1:9" ht="12.75">
      <c r="A7" s="33"/>
      <c r="B7" s="4"/>
      <c r="C7" s="4"/>
      <c r="D7" s="4"/>
      <c r="E7" s="5"/>
      <c r="F7" s="34"/>
      <c r="G7" s="82"/>
      <c r="H7" s="6"/>
      <c r="I7" s="35"/>
    </row>
    <row r="8" spans="1:9" ht="12.75">
      <c r="A8" s="119" t="s">
        <v>1</v>
      </c>
      <c r="B8" s="113"/>
      <c r="C8" s="116" t="s">
        <v>230</v>
      </c>
      <c r="D8" s="115"/>
      <c r="E8" s="134"/>
      <c r="F8" s="134"/>
      <c r="G8" s="134"/>
      <c r="H8" s="134"/>
      <c r="I8" s="37"/>
    </row>
    <row r="9" spans="1:9" ht="12.75">
      <c r="A9" s="38"/>
      <c r="B9" s="11"/>
      <c r="C9" s="8"/>
      <c r="D9" s="3"/>
      <c r="E9" s="3"/>
      <c r="F9" s="3"/>
      <c r="G9" s="3"/>
      <c r="H9" s="3"/>
      <c r="I9" s="39"/>
    </row>
    <row r="10" spans="1:9" ht="12.75">
      <c r="A10" s="119" t="s">
        <v>2</v>
      </c>
      <c r="B10" s="113"/>
      <c r="C10" s="127">
        <v>36300</v>
      </c>
      <c r="D10" s="115"/>
      <c r="E10" s="3"/>
      <c r="F10" s="109" t="s">
        <v>231</v>
      </c>
      <c r="G10" s="110"/>
      <c r="H10" s="110"/>
      <c r="I10" s="111"/>
    </row>
    <row r="11" spans="1:9" ht="12.75">
      <c r="A11" s="38"/>
      <c r="B11" s="11"/>
      <c r="C11" s="3"/>
      <c r="D11" s="3"/>
      <c r="E11" s="3"/>
      <c r="F11" s="3"/>
      <c r="G11" s="3"/>
      <c r="H11" s="3"/>
      <c r="I11" s="39"/>
    </row>
    <row r="12" spans="1:9" ht="12.75">
      <c r="A12" s="119" t="s">
        <v>3</v>
      </c>
      <c r="B12" s="113"/>
      <c r="C12" s="109" t="s">
        <v>232</v>
      </c>
      <c r="D12" s="110"/>
      <c r="E12" s="110"/>
      <c r="F12" s="110"/>
      <c r="G12" s="110"/>
      <c r="H12" s="110"/>
      <c r="I12" s="111"/>
    </row>
    <row r="13" spans="1:9" ht="12.75">
      <c r="A13" s="38"/>
      <c r="B13" s="11"/>
      <c r="C13" s="3"/>
      <c r="D13" s="3"/>
      <c r="E13" s="3"/>
      <c r="F13" s="3"/>
      <c r="G13" s="3"/>
      <c r="H13" s="3"/>
      <c r="I13" s="39"/>
    </row>
    <row r="14" spans="1:9" ht="12.75">
      <c r="A14" s="119" t="s">
        <v>11</v>
      </c>
      <c r="B14" s="113"/>
      <c r="C14" s="135" t="s">
        <v>233</v>
      </c>
      <c r="D14" s="110"/>
      <c r="E14" s="110"/>
      <c r="F14" s="110"/>
      <c r="G14" s="110"/>
      <c r="H14" s="110"/>
      <c r="I14" s="111"/>
    </row>
    <row r="15" spans="1:9" ht="12.75">
      <c r="A15" s="38"/>
      <c r="B15" s="11"/>
      <c r="C15" s="8"/>
      <c r="D15" s="3"/>
      <c r="E15" s="3"/>
      <c r="F15" s="3"/>
      <c r="G15" s="3"/>
      <c r="H15" s="3"/>
      <c r="I15" s="39"/>
    </row>
    <row r="16" spans="1:9" ht="12.75">
      <c r="A16" s="119" t="s">
        <v>4</v>
      </c>
      <c r="B16" s="113"/>
      <c r="C16" s="135"/>
      <c r="D16" s="110"/>
      <c r="E16" s="110"/>
      <c r="F16" s="110"/>
      <c r="G16" s="110"/>
      <c r="H16" s="110"/>
      <c r="I16" s="111"/>
    </row>
    <row r="17" spans="1:9" ht="12.75">
      <c r="A17" s="36"/>
      <c r="B17" s="80"/>
      <c r="C17" s="80"/>
      <c r="D17" s="80"/>
      <c r="E17" s="80"/>
      <c r="F17" s="80"/>
      <c r="G17" s="80"/>
      <c r="H17" s="80"/>
      <c r="I17" s="83"/>
    </row>
    <row r="18" spans="1:9" ht="12.75">
      <c r="A18" s="119" t="s">
        <v>209</v>
      </c>
      <c r="B18" s="113"/>
      <c r="C18" s="109"/>
      <c r="D18" s="110"/>
      <c r="E18" s="110"/>
      <c r="F18" s="115"/>
      <c r="G18" s="27"/>
      <c r="H18" s="20"/>
      <c r="I18" s="84"/>
    </row>
    <row r="19" spans="1:9" ht="12.75">
      <c r="A19" s="38"/>
      <c r="B19" s="11"/>
      <c r="C19" s="3"/>
      <c r="D19" s="3"/>
      <c r="E19" s="3"/>
      <c r="F19" s="3"/>
      <c r="G19" s="3"/>
      <c r="H19" s="3"/>
      <c r="I19" s="39"/>
    </row>
    <row r="20" spans="1:9" ht="12.75">
      <c r="A20" s="119" t="s">
        <v>147</v>
      </c>
      <c r="B20" s="113"/>
      <c r="C20" s="9"/>
      <c r="D20" s="3"/>
      <c r="E20" s="3"/>
      <c r="F20" s="3"/>
      <c r="G20" s="3"/>
      <c r="H20" s="3"/>
      <c r="I20" s="39"/>
    </row>
    <row r="21" spans="1:9" ht="12.75">
      <c r="A21" s="36"/>
      <c r="B21" s="80"/>
      <c r="C21" s="3"/>
      <c r="D21" s="3"/>
      <c r="E21" s="3"/>
      <c r="F21" s="3"/>
      <c r="G21" s="3"/>
      <c r="H21" s="3"/>
      <c r="I21" s="39"/>
    </row>
    <row r="22" spans="1:9" ht="12.75">
      <c r="A22" s="119" t="s">
        <v>148</v>
      </c>
      <c r="B22" s="113"/>
      <c r="C22" s="9"/>
      <c r="D22" s="3"/>
      <c r="E22" s="3"/>
      <c r="F22" s="3"/>
      <c r="G22" s="3"/>
      <c r="H22" s="3"/>
      <c r="I22" s="39"/>
    </row>
    <row r="23" spans="1:9" ht="12.75">
      <c r="A23" s="38"/>
      <c r="B23" s="11"/>
      <c r="C23" s="3"/>
      <c r="D23" s="4"/>
      <c r="E23" s="4"/>
      <c r="F23" s="4"/>
      <c r="G23" s="4"/>
      <c r="H23" s="3"/>
      <c r="I23" s="40"/>
    </row>
    <row r="24" spans="1:9" ht="12.75">
      <c r="A24" s="122" t="s">
        <v>210</v>
      </c>
      <c r="B24" s="123"/>
      <c r="C24" s="123"/>
      <c r="D24" s="123"/>
      <c r="E24" s="124" t="s">
        <v>5</v>
      </c>
      <c r="F24" s="123"/>
      <c r="G24" s="123"/>
      <c r="H24" s="125" t="s">
        <v>6</v>
      </c>
      <c r="I24" s="126"/>
    </row>
    <row r="25" spans="1:9" ht="12.75">
      <c r="A25" s="85"/>
      <c r="B25" s="86"/>
      <c r="C25" s="86"/>
      <c r="D25" s="10"/>
      <c r="E25" s="3"/>
      <c r="F25" s="3"/>
      <c r="G25" s="3"/>
      <c r="H25" s="87"/>
      <c r="I25" s="40"/>
    </row>
    <row r="26" spans="1:9" ht="12.75">
      <c r="A26" s="120"/>
      <c r="B26" s="110"/>
      <c r="C26" s="110"/>
      <c r="D26" s="115"/>
      <c r="E26" s="114"/>
      <c r="F26" s="110"/>
      <c r="G26" s="115"/>
      <c r="H26" s="116"/>
      <c r="I26" s="111"/>
    </row>
    <row r="27" spans="1:9" ht="12.75">
      <c r="A27" s="38"/>
      <c r="B27" s="11"/>
      <c r="C27" s="8"/>
      <c r="D27" s="136"/>
      <c r="E27" s="137"/>
      <c r="F27" s="137"/>
      <c r="G27" s="137"/>
      <c r="H27" s="3"/>
      <c r="I27" s="41"/>
    </row>
    <row r="28" spans="1:9" ht="12.75">
      <c r="A28" s="120"/>
      <c r="B28" s="110"/>
      <c r="C28" s="110"/>
      <c r="D28" s="115"/>
      <c r="E28" s="114"/>
      <c r="F28" s="110"/>
      <c r="G28" s="115"/>
      <c r="H28" s="116"/>
      <c r="I28" s="111"/>
    </row>
    <row r="29" spans="1:9" ht="12.75">
      <c r="A29" s="38"/>
      <c r="B29" s="11"/>
      <c r="C29" s="8"/>
      <c r="D29" s="12"/>
      <c r="E29" s="12"/>
      <c r="F29" s="12"/>
      <c r="G29" s="13"/>
      <c r="H29" s="3"/>
      <c r="I29" s="42"/>
    </row>
    <row r="30" spans="1:9" ht="12.75">
      <c r="A30" s="120"/>
      <c r="B30" s="110"/>
      <c r="C30" s="110"/>
      <c r="D30" s="115"/>
      <c r="E30" s="114"/>
      <c r="F30" s="110"/>
      <c r="G30" s="115"/>
      <c r="H30" s="116"/>
      <c r="I30" s="111"/>
    </row>
    <row r="31" spans="1:9" ht="12.75">
      <c r="A31" s="38"/>
      <c r="B31" s="11"/>
      <c r="C31" s="8"/>
      <c r="D31" s="12"/>
      <c r="E31" s="12"/>
      <c r="F31" s="12"/>
      <c r="G31" s="13"/>
      <c r="H31" s="3"/>
      <c r="I31" s="42"/>
    </row>
    <row r="32" spans="1:9" ht="12.75">
      <c r="A32" s="120"/>
      <c r="B32" s="110"/>
      <c r="C32" s="110"/>
      <c r="D32" s="115"/>
      <c r="E32" s="114"/>
      <c r="F32" s="110"/>
      <c r="G32" s="115"/>
      <c r="H32" s="116"/>
      <c r="I32" s="111"/>
    </row>
    <row r="33" spans="1:9" ht="12.75">
      <c r="A33" s="43"/>
      <c r="B33" s="14"/>
      <c r="C33" s="139"/>
      <c r="D33" s="137"/>
      <c r="E33" s="3"/>
      <c r="F33" s="139"/>
      <c r="G33" s="137"/>
      <c r="H33" s="3"/>
      <c r="I33" s="39"/>
    </row>
    <row r="34" spans="1:9" ht="12.75">
      <c r="A34" s="120"/>
      <c r="B34" s="110"/>
      <c r="C34" s="110"/>
      <c r="D34" s="115"/>
      <c r="E34" s="114"/>
      <c r="F34" s="110"/>
      <c r="G34" s="115"/>
      <c r="H34" s="116"/>
      <c r="I34" s="111"/>
    </row>
    <row r="35" spans="1:9" ht="12.75">
      <c r="A35" s="43"/>
      <c r="B35" s="14"/>
      <c r="C35" s="15"/>
      <c r="D35" s="16"/>
      <c r="E35" s="3"/>
      <c r="F35" s="15"/>
      <c r="G35" s="16"/>
      <c r="H35" s="3"/>
      <c r="I35" s="39"/>
    </row>
    <row r="36" spans="1:9" ht="12.75">
      <c r="A36" s="120"/>
      <c r="B36" s="110"/>
      <c r="C36" s="110"/>
      <c r="D36" s="115"/>
      <c r="E36" s="114"/>
      <c r="F36" s="110"/>
      <c r="G36" s="115"/>
      <c r="H36" s="116"/>
      <c r="I36" s="111"/>
    </row>
    <row r="37" spans="1:9" ht="12.75">
      <c r="A37" s="88"/>
      <c r="B37" s="89"/>
      <c r="C37" s="89"/>
      <c r="D37" s="89"/>
      <c r="E37" s="90"/>
      <c r="F37" s="89"/>
      <c r="G37" s="89"/>
      <c r="H37" s="91"/>
      <c r="I37" s="92"/>
    </row>
    <row r="38" spans="1:9" ht="12.75">
      <c r="A38" s="43"/>
      <c r="B38" s="14"/>
      <c r="C38" s="15"/>
      <c r="D38" s="16"/>
      <c r="E38" s="3"/>
      <c r="F38" s="15"/>
      <c r="G38" s="16"/>
      <c r="H38" s="3"/>
      <c r="I38" s="39"/>
    </row>
    <row r="39" spans="1:9" ht="12.75">
      <c r="A39" s="44"/>
      <c r="B39" s="17"/>
      <c r="C39" s="17"/>
      <c r="D39" s="7"/>
      <c r="E39" s="7"/>
      <c r="F39" s="17"/>
      <c r="G39" s="7"/>
      <c r="H39" s="7"/>
      <c r="I39" s="45"/>
    </row>
    <row r="40" spans="1:9" ht="12.75">
      <c r="A40" s="112" t="s">
        <v>7</v>
      </c>
      <c r="B40" s="113"/>
      <c r="C40" s="109" t="s">
        <v>234</v>
      </c>
      <c r="D40" s="110"/>
      <c r="E40" s="110"/>
      <c r="F40" s="110"/>
      <c r="G40" s="110"/>
      <c r="H40" s="110"/>
      <c r="I40" s="111"/>
    </row>
    <row r="41" spans="1:9" ht="12.75" customHeight="1">
      <c r="A41" s="38"/>
      <c r="B41" s="11"/>
      <c r="C41" s="8" t="s">
        <v>8</v>
      </c>
      <c r="D41" s="3"/>
      <c r="E41" s="3"/>
      <c r="F41" s="3"/>
      <c r="G41" s="3"/>
      <c r="H41" s="3"/>
      <c r="I41" s="39"/>
    </row>
    <row r="42" spans="1:9" ht="12.75">
      <c r="A42" s="112" t="s">
        <v>9</v>
      </c>
      <c r="B42" s="113"/>
      <c r="C42" s="117" t="s">
        <v>235</v>
      </c>
      <c r="D42" s="110"/>
      <c r="E42" s="115"/>
      <c r="F42" s="3"/>
      <c r="G42" s="46" t="s">
        <v>10</v>
      </c>
      <c r="H42" s="117" t="s">
        <v>235</v>
      </c>
      <c r="I42" s="111"/>
    </row>
    <row r="43" spans="1:9" ht="12.75">
      <c r="A43" s="38"/>
      <c r="B43" s="11"/>
      <c r="C43" s="8"/>
      <c r="D43" s="3"/>
      <c r="E43" s="3"/>
      <c r="F43" s="3"/>
      <c r="G43" s="3"/>
      <c r="H43" s="3"/>
      <c r="I43" s="39"/>
    </row>
    <row r="44" spans="1:9" ht="12.75">
      <c r="A44" s="112" t="s">
        <v>11</v>
      </c>
      <c r="B44" s="113"/>
      <c r="C44" s="138" t="s">
        <v>237</v>
      </c>
      <c r="D44" s="110"/>
      <c r="E44" s="110"/>
      <c r="F44" s="110"/>
      <c r="G44" s="110"/>
      <c r="H44" s="110"/>
      <c r="I44" s="111"/>
    </row>
    <row r="45" spans="1:9" ht="12.75" customHeight="1">
      <c r="A45" s="38"/>
      <c r="B45" s="11"/>
      <c r="C45" s="3"/>
      <c r="D45" s="3"/>
      <c r="E45" s="3"/>
      <c r="F45" s="3"/>
      <c r="G45" s="3"/>
      <c r="H45" s="3"/>
      <c r="I45" s="39"/>
    </row>
    <row r="46" spans="1:9" ht="12.75">
      <c r="A46" s="119" t="s">
        <v>12</v>
      </c>
      <c r="B46" s="113"/>
      <c r="C46" s="117" t="s">
        <v>236</v>
      </c>
      <c r="D46" s="110"/>
      <c r="E46" s="110"/>
      <c r="F46" s="110"/>
      <c r="G46" s="110"/>
      <c r="H46" s="110"/>
      <c r="I46" s="111"/>
    </row>
    <row r="47" spans="1:9" ht="13.5" thickBot="1">
      <c r="A47" s="47"/>
      <c r="B47" s="48"/>
      <c r="C47" s="118" t="s">
        <v>13</v>
      </c>
      <c r="D47" s="118"/>
      <c r="E47" s="118"/>
      <c r="F47" s="118"/>
      <c r="G47" s="118"/>
      <c r="H47" s="118"/>
      <c r="I47" s="49"/>
    </row>
    <row r="48" spans="1:9" ht="12.75">
      <c r="A48" s="18"/>
      <c r="B48" s="18"/>
      <c r="C48" s="20"/>
      <c r="D48" s="20"/>
      <c r="E48" s="20"/>
      <c r="F48" s="20"/>
      <c r="G48" s="20"/>
      <c r="H48" s="93"/>
      <c r="I48" s="20"/>
    </row>
    <row r="49" spans="1:9" ht="30" customHeight="1">
      <c r="A49" s="18"/>
      <c r="B49" s="121" t="s">
        <v>211</v>
      </c>
      <c r="C49" s="121"/>
      <c r="D49" s="121"/>
      <c r="E49" s="121"/>
      <c r="F49" s="121"/>
      <c r="G49" s="121"/>
      <c r="H49" s="121"/>
      <c r="I49" s="20"/>
    </row>
    <row r="50" spans="14:15" ht="12.75">
      <c r="N50" s="94"/>
      <c r="O50" s="94"/>
    </row>
    <row r="51" spans="14:15" ht="12.75">
      <c r="N51" s="94"/>
      <c r="O51" s="94"/>
    </row>
    <row r="52" spans="14:15" ht="12.75">
      <c r="N52" s="94"/>
      <c r="O52" s="94"/>
    </row>
    <row r="54" spans="4:11" ht="12.75">
      <c r="D54" s="94"/>
      <c r="E54" s="94"/>
      <c r="F54" s="94"/>
      <c r="G54" s="94"/>
      <c r="H54" s="94"/>
      <c r="I54" s="94"/>
      <c r="J54" s="94"/>
      <c r="K54" s="94"/>
    </row>
    <row r="55" spans="4:11" ht="12.75">
      <c r="D55" s="94"/>
      <c r="E55" s="94"/>
      <c r="F55" s="94"/>
      <c r="G55" s="94"/>
      <c r="H55" s="94"/>
      <c r="I55" s="94"/>
      <c r="J55" s="94"/>
      <c r="K55" s="94"/>
    </row>
    <row r="56" spans="4:11" ht="12.75">
      <c r="D56" s="94"/>
      <c r="E56" s="94"/>
      <c r="F56" s="94"/>
      <c r="G56" s="94"/>
      <c r="H56" s="94"/>
      <c r="I56" s="94"/>
      <c r="J56" s="94"/>
      <c r="K56" s="94"/>
    </row>
    <row r="57" spans="4:11" ht="12.75">
      <c r="D57" s="94"/>
      <c r="E57" s="94"/>
      <c r="F57" s="94"/>
      <c r="G57" s="94"/>
      <c r="H57" s="94"/>
      <c r="I57" s="94"/>
      <c r="J57" s="94"/>
      <c r="K57" s="94"/>
    </row>
    <row r="58" spans="4:11" ht="12.75">
      <c r="D58" s="94"/>
      <c r="E58" s="94"/>
      <c r="F58" s="94"/>
      <c r="G58" s="94"/>
      <c r="H58" s="94"/>
      <c r="I58" s="94"/>
      <c r="J58" s="94"/>
      <c r="K58" s="94"/>
    </row>
    <row r="59" spans="4:11" ht="12.75">
      <c r="D59" s="94"/>
      <c r="E59" s="94"/>
      <c r="F59" s="94"/>
      <c r="G59" s="94"/>
      <c r="H59" s="94"/>
      <c r="I59" s="94"/>
      <c r="J59" s="94"/>
      <c r="K59" s="94"/>
    </row>
  </sheetData>
  <sheetProtection password="EEF1" sheet="1"/>
  <protectedRanges>
    <protectedRange sqref="E2 H2 C8:D8 A26:I26 A28:I28 C6:I6 C10:D10 F10:I10 C12:I12 C14:I14 C16:I17" name="Range1_1_2"/>
    <protectedRange sqref="C18:D18 C20:C22" name="Range1_1_1_1"/>
  </protectedRanges>
  <mergeCells count="56">
    <mergeCell ref="H26:I26"/>
    <mergeCell ref="D27:G27"/>
    <mergeCell ref="A44:B44"/>
    <mergeCell ref="C44:I44"/>
    <mergeCell ref="A28:D28"/>
    <mergeCell ref="E28:G28"/>
    <mergeCell ref="H28:I28"/>
    <mergeCell ref="A30:D30"/>
    <mergeCell ref="C33:D33"/>
    <mergeCell ref="F33:G33"/>
    <mergeCell ref="C14:I14"/>
    <mergeCell ref="A16:B16"/>
    <mergeCell ref="C16:I16"/>
    <mergeCell ref="A18:B18"/>
    <mergeCell ref="A20:B20"/>
    <mergeCell ref="A22:B22"/>
    <mergeCell ref="A14:B14"/>
    <mergeCell ref="C18:F18"/>
    <mergeCell ref="E32:G32"/>
    <mergeCell ref="H32:I32"/>
    <mergeCell ref="A1:B1"/>
    <mergeCell ref="A2:D2"/>
    <mergeCell ref="A4:I4"/>
    <mergeCell ref="A6:B6"/>
    <mergeCell ref="C6:I6"/>
    <mergeCell ref="C8:D8"/>
    <mergeCell ref="E8:H8"/>
    <mergeCell ref="A8:B8"/>
    <mergeCell ref="A24:D24"/>
    <mergeCell ref="E24:G24"/>
    <mergeCell ref="H24:I24"/>
    <mergeCell ref="A26:D26"/>
    <mergeCell ref="E26:G26"/>
    <mergeCell ref="A10:B10"/>
    <mergeCell ref="C10:D10"/>
    <mergeCell ref="F10:I10"/>
    <mergeCell ref="A12:B12"/>
    <mergeCell ref="C12:I12"/>
    <mergeCell ref="B49:H49"/>
    <mergeCell ref="A36:D36"/>
    <mergeCell ref="E36:G36"/>
    <mergeCell ref="H36:I36"/>
    <mergeCell ref="A40:B40"/>
    <mergeCell ref="E30:G30"/>
    <mergeCell ref="H30:I30"/>
    <mergeCell ref="C42:E42"/>
    <mergeCell ref="H42:I42"/>
    <mergeCell ref="A32:D32"/>
    <mergeCell ref="C40:I40"/>
    <mergeCell ref="A42:B42"/>
    <mergeCell ref="E34:G34"/>
    <mergeCell ref="H34:I34"/>
    <mergeCell ref="C46:I46"/>
    <mergeCell ref="C47:H47"/>
    <mergeCell ref="A46:B46"/>
    <mergeCell ref="A34:D34"/>
  </mergeCells>
  <conditionalFormatting sqref="H25">
    <cfRule type="cellIs" priority="1" dxfId="6" operator="equal" stopIfTrue="1">
      <formula>"DA"</formula>
    </cfRule>
  </conditionalFormatting>
  <conditionalFormatting sqref="H2">
    <cfRule type="cellIs" priority="2" dxfId="4" operator="lessThan" stopIfTrue="1">
      <formula>#REF!</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99" r:id="rId1"/>
  <colBreaks count="1" manualBreakCount="1">
    <brk id="9" max="65535" man="1"/>
  </colBreaks>
</worksheet>
</file>

<file path=xl/worksheets/sheet2.xml><?xml version="1.0" encoding="utf-8"?>
<worksheet xmlns="http://schemas.openxmlformats.org/spreadsheetml/2006/main" xmlns:r="http://schemas.openxmlformats.org/officeDocument/2006/relationships">
  <sheetPr>
    <pageSetUpPr fitToPage="1"/>
  </sheetPr>
  <dimension ref="A1:K58"/>
  <sheetViews>
    <sheetView view="pageBreakPreview" zoomScaleSheetLayoutView="100" zoomScalePageLayoutView="0" workbookViewId="0" topLeftCell="A28">
      <selection activeCell="J30" sqref="J30"/>
    </sheetView>
  </sheetViews>
  <sheetFormatPr defaultColWidth="8.8515625" defaultRowHeight="12.75"/>
  <cols>
    <col min="1" max="7" width="8.8515625" style="21" customWidth="1"/>
    <col min="8" max="8" width="47.28125" style="21" customWidth="1"/>
    <col min="9" max="9" width="8.8515625" style="21" customWidth="1"/>
    <col min="10" max="11" width="28.140625" style="21" customWidth="1"/>
    <col min="12" max="16384" width="8.8515625" style="21" customWidth="1"/>
  </cols>
  <sheetData>
    <row r="1" spans="1:11" s="22" customFormat="1" ht="27" customHeight="1">
      <c r="A1" s="140" t="s">
        <v>14</v>
      </c>
      <c r="B1" s="140"/>
      <c r="C1" s="140"/>
      <c r="D1" s="140"/>
      <c r="E1" s="140"/>
      <c r="F1" s="140"/>
      <c r="G1" s="140"/>
      <c r="H1" s="140"/>
      <c r="I1" s="140"/>
      <c r="J1" s="140"/>
      <c r="K1" s="140"/>
    </row>
    <row r="2" spans="1:3" s="22" customFormat="1" ht="12.75">
      <c r="A2" s="95" t="s">
        <v>225</v>
      </c>
      <c r="B2" s="157" t="s">
        <v>228</v>
      </c>
      <c r="C2" s="158"/>
    </row>
    <row r="3" spans="4:11" s="22" customFormat="1" ht="13.5" thickBot="1">
      <c r="D3" s="96"/>
      <c r="E3" s="96"/>
      <c r="G3" s="97"/>
      <c r="J3" s="141" t="s">
        <v>15</v>
      </c>
      <c r="K3" s="141"/>
    </row>
    <row r="4" spans="1:11" s="22" customFormat="1" ht="15">
      <c r="A4" s="152" t="s">
        <v>16</v>
      </c>
      <c r="B4" s="153"/>
      <c r="C4" s="153"/>
      <c r="D4" s="153"/>
      <c r="E4" s="153"/>
      <c r="F4" s="153"/>
      <c r="G4" s="153"/>
      <c r="H4" s="153"/>
      <c r="I4" s="156" t="s">
        <v>17</v>
      </c>
      <c r="J4" s="142" t="s">
        <v>18</v>
      </c>
      <c r="K4" s="143"/>
    </row>
    <row r="5" spans="1:11" s="22" customFormat="1" ht="30">
      <c r="A5" s="154"/>
      <c r="B5" s="155"/>
      <c r="C5" s="155"/>
      <c r="D5" s="155"/>
      <c r="E5" s="155"/>
      <c r="F5" s="155"/>
      <c r="G5" s="155"/>
      <c r="H5" s="155"/>
      <c r="I5" s="151"/>
      <c r="J5" s="51" t="s">
        <v>139</v>
      </c>
      <c r="K5" s="56" t="s">
        <v>19</v>
      </c>
    </row>
    <row r="6" spans="1:11" s="22" customFormat="1" ht="15">
      <c r="A6" s="150">
        <v>1</v>
      </c>
      <c r="B6" s="151"/>
      <c r="C6" s="151"/>
      <c r="D6" s="151"/>
      <c r="E6" s="151"/>
      <c r="F6" s="151"/>
      <c r="G6" s="151"/>
      <c r="H6" s="151"/>
      <c r="I6" s="52">
        <v>2</v>
      </c>
      <c r="J6" s="50">
        <v>3</v>
      </c>
      <c r="K6" s="57">
        <v>4</v>
      </c>
    </row>
    <row r="7" spans="1:11" ht="25.5" customHeight="1">
      <c r="A7" s="147" t="s">
        <v>20</v>
      </c>
      <c r="B7" s="148"/>
      <c r="C7" s="148"/>
      <c r="D7" s="148"/>
      <c r="E7" s="148"/>
      <c r="F7" s="148"/>
      <c r="G7" s="148"/>
      <c r="H7" s="148"/>
      <c r="I7" s="148"/>
      <c r="J7" s="148"/>
      <c r="K7" s="149"/>
    </row>
    <row r="8" spans="1:11" ht="25.5" customHeight="1">
      <c r="A8" s="144" t="s">
        <v>213</v>
      </c>
      <c r="B8" s="145"/>
      <c r="C8" s="145"/>
      <c r="D8" s="145"/>
      <c r="E8" s="145"/>
      <c r="F8" s="145"/>
      <c r="G8" s="145"/>
      <c r="H8" s="146"/>
      <c r="I8" s="53" t="s">
        <v>45</v>
      </c>
      <c r="J8" s="54">
        <f>J9+J10+J11+J12+J16</f>
        <v>95051</v>
      </c>
      <c r="K8" s="58">
        <v>86781</v>
      </c>
    </row>
    <row r="9" spans="1:11" ht="25.5" customHeight="1">
      <c r="A9" s="159" t="s">
        <v>149</v>
      </c>
      <c r="B9" s="160"/>
      <c r="C9" s="160"/>
      <c r="D9" s="160"/>
      <c r="E9" s="160"/>
      <c r="F9" s="160"/>
      <c r="G9" s="160"/>
      <c r="H9" s="161"/>
      <c r="I9" s="53" t="s">
        <v>46</v>
      </c>
      <c r="J9" s="55"/>
      <c r="K9" s="59"/>
    </row>
    <row r="10" spans="1:11" ht="25.5" customHeight="1">
      <c r="A10" s="159" t="s">
        <v>150</v>
      </c>
      <c r="B10" s="160"/>
      <c r="C10" s="160"/>
      <c r="D10" s="160"/>
      <c r="E10" s="160"/>
      <c r="F10" s="160"/>
      <c r="G10" s="160"/>
      <c r="H10" s="161"/>
      <c r="I10" s="53" t="s">
        <v>47</v>
      </c>
      <c r="J10" s="55"/>
      <c r="K10" s="59"/>
    </row>
    <row r="11" spans="1:11" ht="25.5" customHeight="1">
      <c r="A11" s="159" t="s">
        <v>151</v>
      </c>
      <c r="B11" s="160"/>
      <c r="C11" s="160"/>
      <c r="D11" s="160"/>
      <c r="E11" s="160"/>
      <c r="F11" s="160"/>
      <c r="G11" s="160"/>
      <c r="H11" s="161"/>
      <c r="I11" s="53" t="s">
        <v>48</v>
      </c>
      <c r="J11" s="55">
        <v>29522</v>
      </c>
      <c r="K11" s="59">
        <v>29522</v>
      </c>
    </row>
    <row r="12" spans="1:11" ht="25.5" customHeight="1">
      <c r="A12" s="144" t="s">
        <v>152</v>
      </c>
      <c r="B12" s="163"/>
      <c r="C12" s="163"/>
      <c r="D12" s="163"/>
      <c r="E12" s="163"/>
      <c r="F12" s="163"/>
      <c r="G12" s="163"/>
      <c r="H12" s="164"/>
      <c r="I12" s="53" t="s">
        <v>49</v>
      </c>
      <c r="J12" s="54">
        <f>J13+J14+J15</f>
        <v>65529</v>
      </c>
      <c r="K12" s="58">
        <v>57259</v>
      </c>
    </row>
    <row r="13" spans="1:11" ht="25.5" customHeight="1">
      <c r="A13" s="162" t="s">
        <v>21</v>
      </c>
      <c r="B13" s="145"/>
      <c r="C13" s="145"/>
      <c r="D13" s="145"/>
      <c r="E13" s="145"/>
      <c r="F13" s="145"/>
      <c r="G13" s="145"/>
      <c r="H13" s="146"/>
      <c r="I13" s="53" t="s">
        <v>50</v>
      </c>
      <c r="J13" s="55">
        <v>65529</v>
      </c>
      <c r="K13" s="59">
        <v>57259</v>
      </c>
    </row>
    <row r="14" spans="1:11" ht="25.5" customHeight="1">
      <c r="A14" s="162" t="s">
        <v>22</v>
      </c>
      <c r="B14" s="145"/>
      <c r="C14" s="145"/>
      <c r="D14" s="145"/>
      <c r="E14" s="145"/>
      <c r="F14" s="145"/>
      <c r="G14" s="145"/>
      <c r="H14" s="146"/>
      <c r="I14" s="53" t="s">
        <v>51</v>
      </c>
      <c r="J14" s="55"/>
      <c r="K14" s="59"/>
    </row>
    <row r="15" spans="1:11" ht="25.5" customHeight="1">
      <c r="A15" s="162" t="s">
        <v>23</v>
      </c>
      <c r="B15" s="145"/>
      <c r="C15" s="145"/>
      <c r="D15" s="145"/>
      <c r="E15" s="145"/>
      <c r="F15" s="145"/>
      <c r="G15" s="145"/>
      <c r="H15" s="146"/>
      <c r="I15" s="53" t="s">
        <v>52</v>
      </c>
      <c r="J15" s="55"/>
      <c r="K15" s="59"/>
    </row>
    <row r="16" spans="1:11" ht="25.5" customHeight="1">
      <c r="A16" s="144" t="s">
        <v>153</v>
      </c>
      <c r="B16" s="163"/>
      <c r="C16" s="163"/>
      <c r="D16" s="163"/>
      <c r="E16" s="163"/>
      <c r="F16" s="163"/>
      <c r="G16" s="163"/>
      <c r="H16" s="164"/>
      <c r="I16" s="53" t="s">
        <v>53</v>
      </c>
      <c r="J16" s="54"/>
      <c r="K16" s="58"/>
    </row>
    <row r="17" spans="1:11" ht="25.5" customHeight="1">
      <c r="A17" s="162" t="s">
        <v>24</v>
      </c>
      <c r="B17" s="145"/>
      <c r="C17" s="145"/>
      <c r="D17" s="145"/>
      <c r="E17" s="145"/>
      <c r="F17" s="145"/>
      <c r="G17" s="145"/>
      <c r="H17" s="146"/>
      <c r="I17" s="53" t="s">
        <v>54</v>
      </c>
      <c r="J17" s="55"/>
      <c r="K17" s="59"/>
    </row>
    <row r="18" spans="1:11" ht="25.5" customHeight="1">
      <c r="A18" s="162" t="s">
        <v>25</v>
      </c>
      <c r="B18" s="145"/>
      <c r="C18" s="145"/>
      <c r="D18" s="145"/>
      <c r="E18" s="145"/>
      <c r="F18" s="145"/>
      <c r="G18" s="145"/>
      <c r="H18" s="146"/>
      <c r="I18" s="53" t="s">
        <v>55</v>
      </c>
      <c r="J18" s="55"/>
      <c r="K18" s="59"/>
    </row>
    <row r="19" spans="1:11" ht="25.5" customHeight="1">
      <c r="A19" s="144" t="s">
        <v>214</v>
      </c>
      <c r="B19" s="145"/>
      <c r="C19" s="145"/>
      <c r="D19" s="145"/>
      <c r="E19" s="145"/>
      <c r="F19" s="145"/>
      <c r="G19" s="145"/>
      <c r="H19" s="146"/>
      <c r="I19" s="53" t="s">
        <v>56</v>
      </c>
      <c r="J19" s="55">
        <f>J20+J21+J22</f>
        <v>30574</v>
      </c>
      <c r="K19" s="59">
        <v>30469</v>
      </c>
    </row>
    <row r="20" spans="1:11" ht="25.5" customHeight="1">
      <c r="A20" s="159" t="s">
        <v>154</v>
      </c>
      <c r="B20" s="160"/>
      <c r="C20" s="160"/>
      <c r="D20" s="160"/>
      <c r="E20" s="160"/>
      <c r="F20" s="160"/>
      <c r="G20" s="160"/>
      <c r="H20" s="161"/>
      <c r="I20" s="53" t="s">
        <v>57</v>
      </c>
      <c r="J20" s="55">
        <v>3907</v>
      </c>
      <c r="K20" s="59">
        <v>6024</v>
      </c>
    </row>
    <row r="21" spans="1:11" ht="25.5" customHeight="1">
      <c r="A21" s="159" t="s">
        <v>155</v>
      </c>
      <c r="B21" s="160"/>
      <c r="C21" s="160"/>
      <c r="D21" s="160"/>
      <c r="E21" s="160"/>
      <c r="F21" s="160"/>
      <c r="G21" s="160"/>
      <c r="H21" s="161"/>
      <c r="I21" s="53" t="s">
        <v>58</v>
      </c>
      <c r="J21" s="55"/>
      <c r="K21" s="59"/>
    </row>
    <row r="22" spans="1:11" ht="25.5" customHeight="1">
      <c r="A22" s="144" t="s">
        <v>156</v>
      </c>
      <c r="B22" s="163"/>
      <c r="C22" s="163"/>
      <c r="D22" s="163"/>
      <c r="E22" s="163"/>
      <c r="F22" s="163"/>
      <c r="G22" s="163"/>
      <c r="H22" s="164"/>
      <c r="I22" s="53" t="s">
        <v>59</v>
      </c>
      <c r="J22" s="54">
        <f>J23+J24+J25+J26+J27</f>
        <v>26667</v>
      </c>
      <c r="K22" s="58">
        <v>24445</v>
      </c>
    </row>
    <row r="23" spans="1:11" ht="25.5" customHeight="1">
      <c r="A23" s="162" t="s">
        <v>26</v>
      </c>
      <c r="B23" s="145"/>
      <c r="C23" s="145"/>
      <c r="D23" s="145"/>
      <c r="E23" s="145"/>
      <c r="F23" s="145"/>
      <c r="G23" s="145"/>
      <c r="H23" s="146"/>
      <c r="I23" s="53" t="s">
        <v>60</v>
      </c>
      <c r="J23" s="55">
        <v>22405</v>
      </c>
      <c r="K23" s="59">
        <v>23210</v>
      </c>
    </row>
    <row r="24" spans="1:11" ht="25.5" customHeight="1">
      <c r="A24" s="162" t="s">
        <v>27</v>
      </c>
      <c r="B24" s="145"/>
      <c r="C24" s="145"/>
      <c r="D24" s="145"/>
      <c r="E24" s="145"/>
      <c r="F24" s="145"/>
      <c r="G24" s="145"/>
      <c r="H24" s="146"/>
      <c r="I24" s="53" t="s">
        <v>61</v>
      </c>
      <c r="J24" s="55"/>
      <c r="K24" s="59"/>
    </row>
    <row r="25" spans="1:11" ht="25.5" customHeight="1">
      <c r="A25" s="162" t="s">
        <v>28</v>
      </c>
      <c r="B25" s="145"/>
      <c r="C25" s="145"/>
      <c r="D25" s="145"/>
      <c r="E25" s="145"/>
      <c r="F25" s="145"/>
      <c r="G25" s="145"/>
      <c r="H25" s="146"/>
      <c r="I25" s="53" t="s">
        <v>62</v>
      </c>
      <c r="J25" s="55">
        <v>1000</v>
      </c>
      <c r="K25" s="59"/>
    </row>
    <row r="26" spans="1:11" ht="25.5" customHeight="1">
      <c r="A26" s="162" t="s">
        <v>29</v>
      </c>
      <c r="B26" s="145"/>
      <c r="C26" s="145"/>
      <c r="D26" s="145"/>
      <c r="E26" s="145"/>
      <c r="F26" s="145"/>
      <c r="G26" s="145"/>
      <c r="H26" s="146"/>
      <c r="I26" s="53" t="s">
        <v>63</v>
      </c>
      <c r="J26" s="55">
        <v>349</v>
      </c>
      <c r="K26" s="59">
        <v>170</v>
      </c>
    </row>
    <row r="27" spans="1:11" ht="25.5" customHeight="1">
      <c r="A27" s="162" t="s">
        <v>30</v>
      </c>
      <c r="B27" s="145"/>
      <c r="C27" s="145"/>
      <c r="D27" s="145"/>
      <c r="E27" s="145"/>
      <c r="F27" s="145"/>
      <c r="G27" s="145"/>
      <c r="H27" s="146"/>
      <c r="I27" s="53" t="s">
        <v>64</v>
      </c>
      <c r="J27" s="55">
        <v>2913</v>
      </c>
      <c r="K27" s="59">
        <v>1065</v>
      </c>
    </row>
    <row r="28" spans="1:11" ht="25.5" customHeight="1">
      <c r="A28" s="159" t="s">
        <v>31</v>
      </c>
      <c r="B28" s="160"/>
      <c r="C28" s="160"/>
      <c r="D28" s="160"/>
      <c r="E28" s="160"/>
      <c r="F28" s="160"/>
      <c r="G28" s="160"/>
      <c r="H28" s="161"/>
      <c r="I28" s="53" t="s">
        <v>65</v>
      </c>
      <c r="J28" s="55"/>
      <c r="K28" s="59"/>
    </row>
    <row r="29" spans="1:11" ht="25.5" customHeight="1">
      <c r="A29" s="144" t="s">
        <v>215</v>
      </c>
      <c r="B29" s="145"/>
      <c r="C29" s="145"/>
      <c r="D29" s="145"/>
      <c r="E29" s="145"/>
      <c r="F29" s="145"/>
      <c r="G29" s="145"/>
      <c r="H29" s="146"/>
      <c r="I29" s="53" t="s">
        <v>66</v>
      </c>
      <c r="J29" s="54">
        <f>J8+J19+J28</f>
        <v>125625</v>
      </c>
      <c r="K29" s="58">
        <v>117250</v>
      </c>
    </row>
    <row r="30" spans="1:11" ht="25.5" customHeight="1">
      <c r="A30" s="159" t="s">
        <v>32</v>
      </c>
      <c r="B30" s="160"/>
      <c r="C30" s="160"/>
      <c r="D30" s="160"/>
      <c r="E30" s="160"/>
      <c r="F30" s="160"/>
      <c r="G30" s="160"/>
      <c r="H30" s="161"/>
      <c r="I30" s="53" t="s">
        <v>67</v>
      </c>
      <c r="J30" s="55">
        <v>43664</v>
      </c>
      <c r="K30" s="59">
        <v>33326</v>
      </c>
    </row>
    <row r="31" spans="1:11" ht="25.5" customHeight="1">
      <c r="A31" s="144" t="s">
        <v>216</v>
      </c>
      <c r="B31" s="145"/>
      <c r="C31" s="145"/>
      <c r="D31" s="145"/>
      <c r="E31" s="145"/>
      <c r="F31" s="145"/>
      <c r="G31" s="145"/>
      <c r="H31" s="146"/>
      <c r="I31" s="53" t="s">
        <v>68</v>
      </c>
      <c r="J31" s="54">
        <f>J29+J30</f>
        <v>169289</v>
      </c>
      <c r="K31" s="58">
        <v>150576</v>
      </c>
    </row>
    <row r="32" spans="1:11" ht="25.5" customHeight="1">
      <c r="A32" s="159" t="s">
        <v>33</v>
      </c>
      <c r="B32" s="160"/>
      <c r="C32" s="160"/>
      <c r="D32" s="160"/>
      <c r="E32" s="160"/>
      <c r="F32" s="160"/>
      <c r="G32" s="160"/>
      <c r="H32" s="161"/>
      <c r="I32" s="53" t="s">
        <v>69</v>
      </c>
      <c r="J32" s="55"/>
      <c r="K32" s="59"/>
    </row>
    <row r="33" spans="1:11" ht="25.5" customHeight="1">
      <c r="A33" s="147" t="s">
        <v>34</v>
      </c>
      <c r="B33" s="148"/>
      <c r="C33" s="148"/>
      <c r="D33" s="148"/>
      <c r="E33" s="148"/>
      <c r="F33" s="148"/>
      <c r="G33" s="148"/>
      <c r="H33" s="148"/>
      <c r="I33" s="148"/>
      <c r="J33" s="148"/>
      <c r="K33" s="149"/>
    </row>
    <row r="34" spans="1:11" ht="25.5" customHeight="1">
      <c r="A34" s="144" t="s">
        <v>217</v>
      </c>
      <c r="B34" s="145"/>
      <c r="C34" s="145"/>
      <c r="D34" s="145"/>
      <c r="E34" s="145"/>
      <c r="F34" s="145"/>
      <c r="G34" s="145"/>
      <c r="H34" s="146"/>
      <c r="I34" s="53">
        <v>101</v>
      </c>
      <c r="J34" s="54">
        <f>J35+J36+J37+J38+J39+J40+J41-J42-J43</f>
        <v>0</v>
      </c>
      <c r="K34" s="58"/>
    </row>
    <row r="35" spans="1:11" ht="25.5" customHeight="1">
      <c r="A35" s="159" t="s">
        <v>157</v>
      </c>
      <c r="B35" s="160"/>
      <c r="C35" s="160"/>
      <c r="D35" s="160"/>
      <c r="E35" s="160"/>
      <c r="F35" s="160"/>
      <c r="G35" s="160"/>
      <c r="H35" s="161"/>
      <c r="I35" s="53">
        <v>102</v>
      </c>
      <c r="J35" s="55">
        <v>130283</v>
      </c>
      <c r="K35" s="59">
        <v>130283</v>
      </c>
    </row>
    <row r="36" spans="1:11" ht="25.5" customHeight="1">
      <c r="A36" s="159" t="s">
        <v>158</v>
      </c>
      <c r="B36" s="160"/>
      <c r="C36" s="160"/>
      <c r="D36" s="160"/>
      <c r="E36" s="160"/>
      <c r="F36" s="160"/>
      <c r="G36" s="160"/>
      <c r="H36" s="161"/>
      <c r="I36" s="53">
        <v>103</v>
      </c>
      <c r="J36" s="55"/>
      <c r="K36" s="59"/>
    </row>
    <row r="37" spans="1:11" ht="25.5" customHeight="1">
      <c r="A37" s="159" t="s">
        <v>159</v>
      </c>
      <c r="B37" s="160"/>
      <c r="C37" s="160"/>
      <c r="D37" s="160"/>
      <c r="E37" s="160"/>
      <c r="F37" s="160"/>
      <c r="G37" s="160"/>
      <c r="H37" s="161"/>
      <c r="I37" s="53">
        <v>104</v>
      </c>
      <c r="J37" s="55"/>
      <c r="K37" s="59"/>
    </row>
    <row r="38" spans="1:11" ht="25.5" customHeight="1">
      <c r="A38" s="159" t="s">
        <v>160</v>
      </c>
      <c r="B38" s="160"/>
      <c r="C38" s="160"/>
      <c r="D38" s="160"/>
      <c r="E38" s="160"/>
      <c r="F38" s="160"/>
      <c r="G38" s="160"/>
      <c r="H38" s="161"/>
      <c r="I38" s="53">
        <v>105</v>
      </c>
      <c r="J38" s="55"/>
      <c r="K38" s="59"/>
    </row>
    <row r="39" spans="1:11" ht="25.5" customHeight="1">
      <c r="A39" s="159" t="s">
        <v>161</v>
      </c>
      <c r="B39" s="160"/>
      <c r="C39" s="160"/>
      <c r="D39" s="160"/>
      <c r="E39" s="160"/>
      <c r="F39" s="160"/>
      <c r="G39" s="160"/>
      <c r="H39" s="161"/>
      <c r="I39" s="53">
        <v>106</v>
      </c>
      <c r="J39" s="55"/>
      <c r="K39" s="59"/>
    </row>
    <row r="40" spans="1:11" ht="25.5" customHeight="1">
      <c r="A40" s="159" t="s">
        <v>162</v>
      </c>
      <c r="B40" s="160"/>
      <c r="C40" s="160"/>
      <c r="D40" s="160"/>
      <c r="E40" s="160"/>
      <c r="F40" s="160"/>
      <c r="G40" s="160"/>
      <c r="H40" s="161"/>
      <c r="I40" s="53">
        <v>107</v>
      </c>
      <c r="J40" s="55"/>
      <c r="K40" s="59"/>
    </row>
    <row r="41" spans="1:11" ht="25.5" customHeight="1">
      <c r="A41" s="159" t="s">
        <v>163</v>
      </c>
      <c r="B41" s="160"/>
      <c r="C41" s="160"/>
      <c r="D41" s="160"/>
      <c r="E41" s="160"/>
      <c r="F41" s="160"/>
      <c r="G41" s="160"/>
      <c r="H41" s="161"/>
      <c r="I41" s="53">
        <v>108</v>
      </c>
      <c r="J41" s="55"/>
      <c r="K41" s="59"/>
    </row>
    <row r="42" spans="1:11" ht="25.5" customHeight="1">
      <c r="A42" s="159" t="s">
        <v>164</v>
      </c>
      <c r="B42" s="160"/>
      <c r="C42" s="160"/>
      <c r="D42" s="160"/>
      <c r="E42" s="160"/>
      <c r="F42" s="160"/>
      <c r="G42" s="160"/>
      <c r="H42" s="161"/>
      <c r="I42" s="53">
        <v>109</v>
      </c>
      <c r="J42" s="55">
        <v>130283</v>
      </c>
      <c r="K42" s="59">
        <v>130283</v>
      </c>
    </row>
    <row r="43" spans="1:11" ht="25.5" customHeight="1">
      <c r="A43" s="159" t="s">
        <v>165</v>
      </c>
      <c r="B43" s="160"/>
      <c r="C43" s="160"/>
      <c r="D43" s="160"/>
      <c r="E43" s="160"/>
      <c r="F43" s="160"/>
      <c r="G43" s="160"/>
      <c r="H43" s="161"/>
      <c r="I43" s="53">
        <v>110</v>
      </c>
      <c r="J43" s="55"/>
      <c r="K43" s="59"/>
    </row>
    <row r="44" spans="1:11" ht="25.5" customHeight="1">
      <c r="A44" s="144" t="s">
        <v>218</v>
      </c>
      <c r="B44" s="145"/>
      <c r="C44" s="145"/>
      <c r="D44" s="145"/>
      <c r="E44" s="145"/>
      <c r="F44" s="145"/>
      <c r="G44" s="145"/>
      <c r="H44" s="146"/>
      <c r="I44" s="53">
        <v>111</v>
      </c>
      <c r="J44" s="54">
        <f>J45+J46+J49</f>
        <v>169247</v>
      </c>
      <c r="K44" s="58">
        <v>150534</v>
      </c>
    </row>
    <row r="45" spans="1:11" ht="25.5" customHeight="1">
      <c r="A45" s="159" t="s">
        <v>166</v>
      </c>
      <c r="B45" s="160"/>
      <c r="C45" s="160"/>
      <c r="D45" s="160"/>
      <c r="E45" s="160"/>
      <c r="F45" s="160"/>
      <c r="G45" s="160"/>
      <c r="H45" s="161"/>
      <c r="I45" s="53">
        <v>112</v>
      </c>
      <c r="J45" s="55">
        <v>4970</v>
      </c>
      <c r="K45" s="59">
        <v>4601</v>
      </c>
    </row>
    <row r="46" spans="1:11" ht="25.5" customHeight="1">
      <c r="A46" s="144" t="s">
        <v>167</v>
      </c>
      <c r="B46" s="163"/>
      <c r="C46" s="163"/>
      <c r="D46" s="163"/>
      <c r="E46" s="163"/>
      <c r="F46" s="163"/>
      <c r="G46" s="163"/>
      <c r="H46" s="164"/>
      <c r="I46" s="53">
        <v>113</v>
      </c>
      <c r="J46" s="54">
        <v>82396</v>
      </c>
      <c r="K46" s="58">
        <v>72867</v>
      </c>
    </row>
    <row r="47" spans="1:11" ht="25.5" customHeight="1">
      <c r="A47" s="162" t="s">
        <v>35</v>
      </c>
      <c r="B47" s="145"/>
      <c r="C47" s="145"/>
      <c r="D47" s="145"/>
      <c r="E47" s="145"/>
      <c r="F47" s="145"/>
      <c r="G47" s="145"/>
      <c r="H47" s="146"/>
      <c r="I47" s="53">
        <v>114</v>
      </c>
      <c r="J47" s="55"/>
      <c r="K47" s="59"/>
    </row>
    <row r="48" spans="1:11" ht="25.5" customHeight="1">
      <c r="A48" s="162" t="s">
        <v>36</v>
      </c>
      <c r="B48" s="145"/>
      <c r="C48" s="145"/>
      <c r="D48" s="145"/>
      <c r="E48" s="145"/>
      <c r="F48" s="145"/>
      <c r="G48" s="145"/>
      <c r="H48" s="146"/>
      <c r="I48" s="53">
        <v>115</v>
      </c>
      <c r="J48" s="55">
        <v>82396</v>
      </c>
      <c r="K48" s="59">
        <v>72867</v>
      </c>
    </row>
    <row r="49" spans="1:11" ht="25.5" customHeight="1">
      <c r="A49" s="144" t="s">
        <v>168</v>
      </c>
      <c r="B49" s="163"/>
      <c r="C49" s="163"/>
      <c r="D49" s="163"/>
      <c r="E49" s="163"/>
      <c r="F49" s="163"/>
      <c r="G49" s="163"/>
      <c r="H49" s="164"/>
      <c r="I49" s="53">
        <v>116</v>
      </c>
      <c r="J49" s="54">
        <f>J50+J51+J52+J53+J54+J55</f>
        <v>81881</v>
      </c>
      <c r="K49" s="58">
        <v>73066</v>
      </c>
    </row>
    <row r="50" spans="1:11" ht="25.5" customHeight="1">
      <c r="A50" s="162" t="s">
        <v>37</v>
      </c>
      <c r="B50" s="145"/>
      <c r="C50" s="145"/>
      <c r="D50" s="145"/>
      <c r="E50" s="145"/>
      <c r="F50" s="145"/>
      <c r="G50" s="145"/>
      <c r="H50" s="146"/>
      <c r="I50" s="53">
        <v>117</v>
      </c>
      <c r="J50" s="55">
        <v>50262</v>
      </c>
      <c r="K50" s="59">
        <v>44045</v>
      </c>
    </row>
    <row r="51" spans="1:11" ht="25.5" customHeight="1">
      <c r="A51" s="162" t="s">
        <v>38</v>
      </c>
      <c r="B51" s="145"/>
      <c r="C51" s="145"/>
      <c r="D51" s="145"/>
      <c r="E51" s="145"/>
      <c r="F51" s="145"/>
      <c r="G51" s="145"/>
      <c r="H51" s="146"/>
      <c r="I51" s="53">
        <v>118</v>
      </c>
      <c r="J51" s="55"/>
      <c r="K51" s="59"/>
    </row>
    <row r="52" spans="1:11" ht="25.5" customHeight="1">
      <c r="A52" s="162" t="s">
        <v>39</v>
      </c>
      <c r="B52" s="145"/>
      <c r="C52" s="145"/>
      <c r="D52" s="145"/>
      <c r="E52" s="145"/>
      <c r="F52" s="145"/>
      <c r="G52" s="145"/>
      <c r="H52" s="146"/>
      <c r="I52" s="53">
        <v>119</v>
      </c>
      <c r="J52" s="55">
        <v>20529</v>
      </c>
      <c r="K52" s="59">
        <v>20042</v>
      </c>
    </row>
    <row r="53" spans="1:11" ht="25.5" customHeight="1">
      <c r="A53" s="162" t="s">
        <v>40</v>
      </c>
      <c r="B53" s="145"/>
      <c r="C53" s="145"/>
      <c r="D53" s="145"/>
      <c r="E53" s="145"/>
      <c r="F53" s="145"/>
      <c r="G53" s="145"/>
      <c r="H53" s="146"/>
      <c r="I53" s="53">
        <v>120</v>
      </c>
      <c r="J53" s="55">
        <v>10137</v>
      </c>
      <c r="K53" s="59">
        <v>8080</v>
      </c>
    </row>
    <row r="54" spans="1:11" ht="25.5" customHeight="1">
      <c r="A54" s="162" t="s">
        <v>41</v>
      </c>
      <c r="B54" s="145"/>
      <c r="C54" s="145"/>
      <c r="D54" s="145"/>
      <c r="E54" s="145"/>
      <c r="F54" s="145"/>
      <c r="G54" s="145"/>
      <c r="H54" s="146"/>
      <c r="I54" s="53">
        <v>121</v>
      </c>
      <c r="J54" s="55">
        <v>953</v>
      </c>
      <c r="K54" s="59">
        <v>899</v>
      </c>
    </row>
    <row r="55" spans="1:11" ht="25.5" customHeight="1">
      <c r="A55" s="162" t="s">
        <v>42</v>
      </c>
      <c r="B55" s="145"/>
      <c r="C55" s="145"/>
      <c r="D55" s="145"/>
      <c r="E55" s="145"/>
      <c r="F55" s="145"/>
      <c r="G55" s="145"/>
      <c r="H55" s="146"/>
      <c r="I55" s="53">
        <v>122</v>
      </c>
      <c r="J55" s="55"/>
      <c r="K55" s="59"/>
    </row>
    <row r="56" spans="1:11" ht="25.5" customHeight="1">
      <c r="A56" s="159" t="s">
        <v>43</v>
      </c>
      <c r="B56" s="160"/>
      <c r="C56" s="160"/>
      <c r="D56" s="160"/>
      <c r="E56" s="160"/>
      <c r="F56" s="160"/>
      <c r="G56" s="160"/>
      <c r="H56" s="161"/>
      <c r="I56" s="53">
        <v>123</v>
      </c>
      <c r="J56" s="55">
        <v>42</v>
      </c>
      <c r="K56" s="59">
        <v>42</v>
      </c>
    </row>
    <row r="57" spans="1:11" ht="25.5" customHeight="1">
      <c r="A57" s="144" t="s">
        <v>219</v>
      </c>
      <c r="B57" s="145"/>
      <c r="C57" s="145"/>
      <c r="D57" s="145"/>
      <c r="E57" s="145"/>
      <c r="F57" s="145"/>
      <c r="G57" s="145"/>
      <c r="H57" s="146"/>
      <c r="I57" s="53">
        <v>124</v>
      </c>
      <c r="J57" s="54">
        <f>J34+J44+J56</f>
        <v>169289</v>
      </c>
      <c r="K57" s="58">
        <v>150576</v>
      </c>
    </row>
    <row r="58" spans="1:11" ht="25.5" customHeight="1" thickBot="1">
      <c r="A58" s="165" t="s">
        <v>44</v>
      </c>
      <c r="B58" s="166"/>
      <c r="C58" s="166"/>
      <c r="D58" s="166"/>
      <c r="E58" s="166"/>
      <c r="F58" s="166"/>
      <c r="G58" s="166"/>
      <c r="H58" s="167"/>
      <c r="I58" s="60">
        <v>125</v>
      </c>
      <c r="J58" s="61"/>
      <c r="K58" s="62"/>
    </row>
  </sheetData>
  <sheetProtection password="EEF1" sheet="1"/>
  <protectedRanges>
    <protectedRange sqref="F2:G4" name="Range1"/>
  </protectedRanges>
  <mergeCells count="59">
    <mergeCell ref="A52:H52"/>
    <mergeCell ref="A57:H57"/>
    <mergeCell ref="A58:H58"/>
    <mergeCell ref="A53:H53"/>
    <mergeCell ref="A54:H54"/>
    <mergeCell ref="A55:H55"/>
    <mergeCell ref="A56:H56"/>
    <mergeCell ref="A50:H50"/>
    <mergeCell ref="A51:H51"/>
    <mergeCell ref="A49:H49"/>
    <mergeCell ref="A46:H46"/>
    <mergeCell ref="A47:H47"/>
    <mergeCell ref="A48:H48"/>
    <mergeCell ref="A37:H37"/>
    <mergeCell ref="A38:H38"/>
    <mergeCell ref="A39:H39"/>
    <mergeCell ref="A40:H40"/>
    <mergeCell ref="A34:H34"/>
    <mergeCell ref="A45:H45"/>
    <mergeCell ref="A41:H41"/>
    <mergeCell ref="A42:H42"/>
    <mergeCell ref="A43:H43"/>
    <mergeCell ref="A44:H44"/>
    <mergeCell ref="A33:K33"/>
    <mergeCell ref="A35:H35"/>
    <mergeCell ref="A36:H36"/>
    <mergeCell ref="A29:H29"/>
    <mergeCell ref="A30:H30"/>
    <mergeCell ref="A31:H31"/>
    <mergeCell ref="A32:H32"/>
    <mergeCell ref="A25:H25"/>
    <mergeCell ref="A26:H26"/>
    <mergeCell ref="A27:H27"/>
    <mergeCell ref="A28:H28"/>
    <mergeCell ref="A21:H21"/>
    <mergeCell ref="A22:H22"/>
    <mergeCell ref="A23:H23"/>
    <mergeCell ref="A24:H24"/>
    <mergeCell ref="A20:H20"/>
    <mergeCell ref="A12:H12"/>
    <mergeCell ref="A13:H13"/>
    <mergeCell ref="A15:H15"/>
    <mergeCell ref="A16:H16"/>
    <mergeCell ref="A14:H14"/>
    <mergeCell ref="A9:H9"/>
    <mergeCell ref="A10:H10"/>
    <mergeCell ref="A17:H17"/>
    <mergeCell ref="A18:H18"/>
    <mergeCell ref="A19:H19"/>
    <mergeCell ref="A11:H11"/>
    <mergeCell ref="A1:K1"/>
    <mergeCell ref="J3:K3"/>
    <mergeCell ref="J4:K4"/>
    <mergeCell ref="A8:H8"/>
    <mergeCell ref="A7:K7"/>
    <mergeCell ref="A6:H6"/>
    <mergeCell ref="A4:H5"/>
    <mergeCell ref="I4:I5"/>
    <mergeCell ref="B2:C2"/>
  </mergeCells>
  <conditionalFormatting sqref="J8:K32 J34:K58">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0" r:id="rId1"/>
  <rowBreaks count="1" manualBreakCount="1">
    <brk id="58" max="255" man="1"/>
  </rowBreaks>
  <ignoredErrors>
    <ignoredError sqref="I8:I32" numberStoredAsText="1"/>
  </ignoredErrors>
</worksheet>
</file>

<file path=xl/worksheets/sheet3.xml><?xml version="1.0" encoding="utf-8"?>
<worksheet xmlns="http://schemas.openxmlformats.org/spreadsheetml/2006/main" xmlns:r="http://schemas.openxmlformats.org/officeDocument/2006/relationships">
  <sheetPr>
    <pageSetUpPr fitToPage="1"/>
  </sheetPr>
  <dimension ref="A1:M47"/>
  <sheetViews>
    <sheetView view="pageBreakPreview" zoomScaleSheetLayoutView="100" zoomScalePageLayoutView="0" workbookViewId="0" topLeftCell="F30">
      <selection activeCell="L40" sqref="L40"/>
    </sheetView>
  </sheetViews>
  <sheetFormatPr defaultColWidth="8.8515625" defaultRowHeight="12.75"/>
  <cols>
    <col min="1" max="7" width="8.8515625" style="21" customWidth="1"/>
    <col min="8" max="8" width="47.28125" style="21" customWidth="1"/>
    <col min="9" max="9" width="8.8515625" style="21" customWidth="1"/>
    <col min="10" max="13" width="28.140625" style="21" customWidth="1"/>
    <col min="14" max="16384" width="8.8515625" style="21" customWidth="1"/>
  </cols>
  <sheetData>
    <row r="1" spans="1:13" ht="30.75" customHeight="1">
      <c r="A1" s="140" t="s">
        <v>70</v>
      </c>
      <c r="B1" s="140"/>
      <c r="C1" s="140"/>
      <c r="D1" s="140"/>
      <c r="E1" s="140"/>
      <c r="F1" s="140"/>
      <c r="G1" s="140"/>
      <c r="H1" s="140"/>
      <c r="I1" s="140"/>
      <c r="J1" s="140"/>
      <c r="K1" s="140"/>
      <c r="L1" s="140"/>
      <c r="M1" s="140"/>
    </row>
    <row r="2" spans="1:9" ht="12.75">
      <c r="A2" s="95" t="s">
        <v>226</v>
      </c>
      <c r="B2" s="168" t="s">
        <v>227</v>
      </c>
      <c r="C2" s="169" t="s">
        <v>71</v>
      </c>
      <c r="D2" s="99" t="s">
        <v>0</v>
      </c>
      <c r="E2" s="168" t="s">
        <v>228</v>
      </c>
      <c r="F2" s="169"/>
      <c r="G2" s="22"/>
      <c r="H2" s="22"/>
      <c r="I2" s="22"/>
    </row>
    <row r="3" spans="1:13" ht="13.5" thickBot="1">
      <c r="A3" s="22"/>
      <c r="B3" s="22"/>
      <c r="C3" s="100"/>
      <c r="D3" s="101"/>
      <c r="E3" s="22"/>
      <c r="F3" s="71"/>
      <c r="G3" s="97"/>
      <c r="H3" s="22"/>
      <c r="I3" s="22"/>
      <c r="J3" s="141" t="s">
        <v>15</v>
      </c>
      <c r="K3" s="141"/>
      <c r="L3" s="141"/>
      <c r="M3" s="141"/>
    </row>
    <row r="4" spans="1:13" ht="15">
      <c r="A4" s="152" t="s">
        <v>16</v>
      </c>
      <c r="B4" s="153"/>
      <c r="C4" s="153"/>
      <c r="D4" s="153"/>
      <c r="E4" s="153"/>
      <c r="F4" s="153"/>
      <c r="G4" s="153"/>
      <c r="H4" s="173"/>
      <c r="I4" s="156" t="s">
        <v>17</v>
      </c>
      <c r="J4" s="179" t="s">
        <v>18</v>
      </c>
      <c r="K4" s="180"/>
      <c r="L4" s="180"/>
      <c r="M4" s="181"/>
    </row>
    <row r="5" spans="1:13" ht="15">
      <c r="A5" s="174"/>
      <c r="B5" s="175"/>
      <c r="C5" s="175"/>
      <c r="D5" s="175"/>
      <c r="E5" s="175"/>
      <c r="F5" s="175"/>
      <c r="G5" s="175"/>
      <c r="H5" s="176"/>
      <c r="I5" s="178"/>
      <c r="J5" s="182" t="s">
        <v>140</v>
      </c>
      <c r="K5" s="155"/>
      <c r="L5" s="170" t="s">
        <v>141</v>
      </c>
      <c r="M5" s="171"/>
    </row>
    <row r="6" spans="1:13" ht="15">
      <c r="A6" s="154"/>
      <c r="B6" s="155"/>
      <c r="C6" s="155"/>
      <c r="D6" s="155"/>
      <c r="E6" s="155"/>
      <c r="F6" s="155"/>
      <c r="G6" s="155"/>
      <c r="H6" s="177"/>
      <c r="I6" s="151"/>
      <c r="J6" s="63" t="s">
        <v>142</v>
      </c>
      <c r="K6" s="63" t="s">
        <v>143</v>
      </c>
      <c r="L6" s="63" t="s">
        <v>142</v>
      </c>
      <c r="M6" s="64" t="s">
        <v>143</v>
      </c>
    </row>
    <row r="7" spans="1:13" ht="15">
      <c r="A7" s="150">
        <v>1</v>
      </c>
      <c r="B7" s="151"/>
      <c r="C7" s="151"/>
      <c r="D7" s="151"/>
      <c r="E7" s="151"/>
      <c r="F7" s="151"/>
      <c r="G7" s="151"/>
      <c r="H7" s="151"/>
      <c r="I7" s="65">
        <v>2</v>
      </c>
      <c r="J7" s="51" t="s">
        <v>220</v>
      </c>
      <c r="K7" s="51" t="s">
        <v>221</v>
      </c>
      <c r="L7" s="51">
        <v>5</v>
      </c>
      <c r="M7" s="56">
        <v>6</v>
      </c>
    </row>
    <row r="8" spans="1:13" ht="37.5" customHeight="1">
      <c r="A8" s="147" t="s">
        <v>72</v>
      </c>
      <c r="B8" s="148"/>
      <c r="C8" s="148"/>
      <c r="D8" s="148"/>
      <c r="E8" s="148"/>
      <c r="F8" s="148"/>
      <c r="G8" s="148"/>
      <c r="H8" s="148"/>
      <c r="I8" s="148"/>
      <c r="J8" s="148"/>
      <c r="K8" s="148"/>
      <c r="L8" s="148"/>
      <c r="M8" s="149"/>
    </row>
    <row r="9" spans="1:13" ht="37.5" customHeight="1">
      <c r="A9" s="144" t="s">
        <v>169</v>
      </c>
      <c r="B9" s="163"/>
      <c r="C9" s="163"/>
      <c r="D9" s="163"/>
      <c r="E9" s="163"/>
      <c r="F9" s="163"/>
      <c r="G9" s="163"/>
      <c r="H9" s="164"/>
      <c r="I9" s="53">
        <v>201</v>
      </c>
      <c r="J9" s="66">
        <f>J10+J11+J12+J13+J14</f>
        <v>26779</v>
      </c>
      <c r="K9" s="66">
        <f>K10+K11+K12+K13+K14</f>
        <v>26779</v>
      </c>
      <c r="L9" s="66">
        <f>L10+L11+L12+L13+L14</f>
        <v>28573</v>
      </c>
      <c r="M9" s="66">
        <v>28573</v>
      </c>
    </row>
    <row r="10" spans="1:13" ht="37.5" customHeight="1">
      <c r="A10" s="162" t="s">
        <v>73</v>
      </c>
      <c r="B10" s="145"/>
      <c r="C10" s="145"/>
      <c r="D10" s="145"/>
      <c r="E10" s="145"/>
      <c r="F10" s="145"/>
      <c r="G10" s="145"/>
      <c r="H10" s="146"/>
      <c r="I10" s="53">
        <v>202</v>
      </c>
      <c r="J10" s="55">
        <v>25718</v>
      </c>
      <c r="K10" s="55">
        <v>25718</v>
      </c>
      <c r="L10" s="55">
        <v>27583</v>
      </c>
      <c r="M10" s="55">
        <v>27583</v>
      </c>
    </row>
    <row r="11" spans="1:13" ht="37.5" customHeight="1">
      <c r="A11" s="162" t="s">
        <v>74</v>
      </c>
      <c r="B11" s="145"/>
      <c r="C11" s="145"/>
      <c r="D11" s="145"/>
      <c r="E11" s="145"/>
      <c r="F11" s="145"/>
      <c r="G11" s="145"/>
      <c r="H11" s="146"/>
      <c r="I11" s="53">
        <v>203</v>
      </c>
      <c r="J11" s="55"/>
      <c r="K11" s="55"/>
      <c r="L11" s="55"/>
      <c r="M11" s="55"/>
    </row>
    <row r="12" spans="1:13" ht="37.5" customHeight="1">
      <c r="A12" s="162" t="s">
        <v>75</v>
      </c>
      <c r="B12" s="145"/>
      <c r="C12" s="145"/>
      <c r="D12" s="145"/>
      <c r="E12" s="145"/>
      <c r="F12" s="145"/>
      <c r="G12" s="145"/>
      <c r="H12" s="146"/>
      <c r="I12" s="53">
        <v>204</v>
      </c>
      <c r="J12" s="55"/>
      <c r="K12" s="55"/>
      <c r="L12" s="55"/>
      <c r="M12" s="55"/>
    </row>
    <row r="13" spans="1:13" ht="37.5" customHeight="1">
      <c r="A13" s="162" t="s">
        <v>76</v>
      </c>
      <c r="B13" s="145"/>
      <c r="C13" s="145"/>
      <c r="D13" s="145"/>
      <c r="E13" s="145"/>
      <c r="F13" s="145"/>
      <c r="G13" s="145"/>
      <c r="H13" s="146"/>
      <c r="I13" s="53">
        <v>205</v>
      </c>
      <c r="J13" s="55"/>
      <c r="K13" s="55"/>
      <c r="L13" s="55"/>
      <c r="M13" s="55"/>
    </row>
    <row r="14" spans="1:13" ht="37.5" customHeight="1">
      <c r="A14" s="162" t="s">
        <v>77</v>
      </c>
      <c r="B14" s="145"/>
      <c r="C14" s="145"/>
      <c r="D14" s="145"/>
      <c r="E14" s="145"/>
      <c r="F14" s="145"/>
      <c r="G14" s="145"/>
      <c r="H14" s="146"/>
      <c r="I14" s="53">
        <v>206</v>
      </c>
      <c r="J14" s="55">
        <v>1061</v>
      </c>
      <c r="K14" s="55">
        <v>1061</v>
      </c>
      <c r="L14" s="55">
        <v>990</v>
      </c>
      <c r="M14" s="55">
        <v>990</v>
      </c>
    </row>
    <row r="15" spans="1:13" ht="37.5" customHeight="1">
      <c r="A15" s="144" t="s">
        <v>170</v>
      </c>
      <c r="B15" s="163"/>
      <c r="C15" s="163"/>
      <c r="D15" s="163"/>
      <c r="E15" s="163"/>
      <c r="F15" s="163"/>
      <c r="G15" s="163"/>
      <c r="H15" s="164"/>
      <c r="I15" s="53">
        <v>207</v>
      </c>
      <c r="J15" s="66">
        <f>J16+J17+J18+J19+J20</f>
        <v>29119</v>
      </c>
      <c r="K15" s="66">
        <f>K16+K17+K18+K19+K20</f>
        <v>29119</v>
      </c>
      <c r="L15" s="66">
        <f>L16+L17+L18+L19+L20</f>
        <v>31717</v>
      </c>
      <c r="M15" s="66">
        <v>31717</v>
      </c>
    </row>
    <row r="16" spans="1:13" ht="37.5" customHeight="1">
      <c r="A16" s="162" t="s">
        <v>78</v>
      </c>
      <c r="B16" s="145"/>
      <c r="C16" s="145"/>
      <c r="D16" s="145"/>
      <c r="E16" s="145"/>
      <c r="F16" s="145"/>
      <c r="G16" s="145"/>
      <c r="H16" s="146"/>
      <c r="I16" s="53">
        <v>208</v>
      </c>
      <c r="J16" s="55"/>
      <c r="K16" s="55"/>
      <c r="L16" s="55"/>
      <c r="M16" s="55"/>
    </row>
    <row r="17" spans="1:13" ht="37.5" customHeight="1">
      <c r="A17" s="162" t="s">
        <v>79</v>
      </c>
      <c r="B17" s="145"/>
      <c r="C17" s="145"/>
      <c r="D17" s="145"/>
      <c r="E17" s="145"/>
      <c r="F17" s="145"/>
      <c r="G17" s="145"/>
      <c r="H17" s="146"/>
      <c r="I17" s="53">
        <v>209</v>
      </c>
      <c r="J17" s="55">
        <v>11661</v>
      </c>
      <c r="K17" s="55">
        <v>11661</v>
      </c>
      <c r="L17" s="55">
        <v>13231</v>
      </c>
      <c r="M17" s="55">
        <v>13231</v>
      </c>
    </row>
    <row r="18" spans="1:13" ht="37.5" customHeight="1">
      <c r="A18" s="162" t="s">
        <v>80</v>
      </c>
      <c r="B18" s="145"/>
      <c r="C18" s="145"/>
      <c r="D18" s="145"/>
      <c r="E18" s="145"/>
      <c r="F18" s="145"/>
      <c r="G18" s="145"/>
      <c r="H18" s="146"/>
      <c r="I18" s="53">
        <v>210</v>
      </c>
      <c r="J18" s="55">
        <v>7802</v>
      </c>
      <c r="K18" s="55">
        <v>7802</v>
      </c>
      <c r="L18" s="55">
        <v>9003</v>
      </c>
      <c r="M18" s="55">
        <v>9003</v>
      </c>
    </row>
    <row r="19" spans="1:13" ht="37.5" customHeight="1">
      <c r="A19" s="162" t="s">
        <v>81</v>
      </c>
      <c r="B19" s="145"/>
      <c r="C19" s="145"/>
      <c r="D19" s="145"/>
      <c r="E19" s="145"/>
      <c r="F19" s="145"/>
      <c r="G19" s="145"/>
      <c r="H19" s="146"/>
      <c r="I19" s="53">
        <v>211</v>
      </c>
      <c r="J19" s="55">
        <v>1891</v>
      </c>
      <c r="K19" s="55">
        <v>1891</v>
      </c>
      <c r="L19" s="55">
        <v>980</v>
      </c>
      <c r="M19" s="55">
        <v>980</v>
      </c>
    </row>
    <row r="20" spans="1:13" ht="37.5" customHeight="1">
      <c r="A20" s="162" t="s">
        <v>82</v>
      </c>
      <c r="B20" s="145"/>
      <c r="C20" s="145"/>
      <c r="D20" s="145"/>
      <c r="E20" s="145"/>
      <c r="F20" s="145"/>
      <c r="G20" s="145"/>
      <c r="H20" s="146"/>
      <c r="I20" s="53">
        <v>212</v>
      </c>
      <c r="J20" s="55">
        <v>7765</v>
      </c>
      <c r="K20" s="55">
        <v>7765</v>
      </c>
      <c r="L20" s="55">
        <v>8503</v>
      </c>
      <c r="M20" s="55">
        <v>8503</v>
      </c>
    </row>
    <row r="21" spans="1:13" ht="37.5" customHeight="1">
      <c r="A21" s="144" t="s">
        <v>171</v>
      </c>
      <c r="B21" s="163"/>
      <c r="C21" s="163"/>
      <c r="D21" s="163"/>
      <c r="E21" s="163"/>
      <c r="F21" s="163"/>
      <c r="G21" s="163"/>
      <c r="H21" s="164"/>
      <c r="I21" s="53">
        <v>213</v>
      </c>
      <c r="J21" s="66"/>
      <c r="K21" s="66"/>
      <c r="L21" s="66"/>
      <c r="M21" s="66"/>
    </row>
    <row r="22" spans="1:13" ht="37.5" customHeight="1">
      <c r="A22" s="144" t="s">
        <v>172</v>
      </c>
      <c r="B22" s="163"/>
      <c r="C22" s="163"/>
      <c r="D22" s="163"/>
      <c r="E22" s="163"/>
      <c r="F22" s="163"/>
      <c r="G22" s="163"/>
      <c r="H22" s="164"/>
      <c r="I22" s="53">
        <v>214</v>
      </c>
      <c r="J22" s="66">
        <f>J15-J9</f>
        <v>2340</v>
      </c>
      <c r="K22" s="66">
        <f>K15-K9</f>
        <v>2340</v>
      </c>
      <c r="L22" s="66">
        <f>L15-L9</f>
        <v>3144</v>
      </c>
      <c r="M22" s="66">
        <v>3144</v>
      </c>
    </row>
    <row r="23" spans="1:13" ht="37.5" customHeight="1">
      <c r="A23" s="162" t="s">
        <v>173</v>
      </c>
      <c r="B23" s="145"/>
      <c r="C23" s="145"/>
      <c r="D23" s="145"/>
      <c r="E23" s="145"/>
      <c r="F23" s="145"/>
      <c r="G23" s="145"/>
      <c r="H23" s="146"/>
      <c r="I23" s="53">
        <v>215</v>
      </c>
      <c r="J23" s="55">
        <v>101</v>
      </c>
      <c r="K23" s="55">
        <v>101</v>
      </c>
      <c r="L23" s="55">
        <v>1655</v>
      </c>
      <c r="M23" s="55">
        <v>1655</v>
      </c>
    </row>
    <row r="24" spans="1:13" ht="37.5" customHeight="1">
      <c r="A24" s="162" t="s">
        <v>174</v>
      </c>
      <c r="B24" s="145"/>
      <c r="C24" s="145"/>
      <c r="D24" s="145"/>
      <c r="E24" s="145"/>
      <c r="F24" s="145"/>
      <c r="G24" s="145"/>
      <c r="H24" s="146"/>
      <c r="I24" s="53">
        <v>216</v>
      </c>
      <c r="J24" s="55">
        <v>8391</v>
      </c>
      <c r="K24" s="55">
        <v>8391</v>
      </c>
      <c r="L24" s="55">
        <v>1860</v>
      </c>
      <c r="M24" s="55">
        <v>1860</v>
      </c>
    </row>
    <row r="25" spans="1:13" ht="37.5" customHeight="1">
      <c r="A25" s="162" t="s">
        <v>175</v>
      </c>
      <c r="B25" s="145"/>
      <c r="C25" s="145"/>
      <c r="D25" s="145"/>
      <c r="E25" s="145"/>
      <c r="F25" s="145"/>
      <c r="G25" s="145"/>
      <c r="H25" s="146"/>
      <c r="I25" s="53">
        <v>217</v>
      </c>
      <c r="J25" s="55">
        <v>307</v>
      </c>
      <c r="K25" s="55">
        <v>307</v>
      </c>
      <c r="L25" s="55">
        <v>1545</v>
      </c>
      <c r="M25" s="55">
        <v>1545</v>
      </c>
    </row>
    <row r="26" spans="1:13" ht="37.5" customHeight="1">
      <c r="A26" s="162" t="s">
        <v>176</v>
      </c>
      <c r="B26" s="145"/>
      <c r="C26" s="145"/>
      <c r="D26" s="145"/>
      <c r="E26" s="145"/>
      <c r="F26" s="145"/>
      <c r="G26" s="145"/>
      <c r="H26" s="146"/>
      <c r="I26" s="53">
        <v>218</v>
      </c>
      <c r="J26" s="55">
        <v>15</v>
      </c>
      <c r="K26" s="55">
        <v>15</v>
      </c>
      <c r="L26" s="55">
        <v>517</v>
      </c>
      <c r="M26" s="55">
        <v>517</v>
      </c>
    </row>
    <row r="27" spans="1:13" ht="37.5" customHeight="1">
      <c r="A27" s="144" t="s">
        <v>177</v>
      </c>
      <c r="B27" s="163"/>
      <c r="C27" s="163"/>
      <c r="D27" s="163"/>
      <c r="E27" s="163"/>
      <c r="F27" s="163"/>
      <c r="G27" s="163"/>
      <c r="H27" s="164"/>
      <c r="I27" s="53">
        <v>219</v>
      </c>
      <c r="J27" s="66"/>
      <c r="K27" s="66"/>
      <c r="L27" s="66"/>
      <c r="M27" s="66"/>
    </row>
    <row r="28" spans="1:13" ht="37.5" customHeight="1">
      <c r="A28" s="144" t="s">
        <v>178</v>
      </c>
      <c r="B28" s="163"/>
      <c r="C28" s="163"/>
      <c r="D28" s="163"/>
      <c r="E28" s="163"/>
      <c r="F28" s="163"/>
      <c r="G28" s="163"/>
      <c r="H28" s="164"/>
      <c r="I28" s="53">
        <v>220</v>
      </c>
      <c r="J28" s="66">
        <f>J22-J21-J23+J24-J25+J26</f>
        <v>10338</v>
      </c>
      <c r="K28" s="66">
        <f>K22-K21-K23+K24-K25+K26</f>
        <v>10338</v>
      </c>
      <c r="L28" s="66">
        <f>L22-L21-L23+L24-L25+L26</f>
        <v>2321</v>
      </c>
      <c r="M28" s="66">
        <v>2321</v>
      </c>
    </row>
    <row r="29" spans="1:13" ht="37.5" customHeight="1">
      <c r="A29" s="162" t="s">
        <v>179</v>
      </c>
      <c r="B29" s="145"/>
      <c r="C29" s="145"/>
      <c r="D29" s="145"/>
      <c r="E29" s="145"/>
      <c r="F29" s="145"/>
      <c r="G29" s="145"/>
      <c r="H29" s="146"/>
      <c r="I29" s="53">
        <v>221</v>
      </c>
      <c r="J29" s="55"/>
      <c r="K29" s="55"/>
      <c r="L29" s="55"/>
      <c r="M29" s="55"/>
    </row>
    <row r="30" spans="1:13" ht="37.5" customHeight="1">
      <c r="A30" s="162" t="s">
        <v>180</v>
      </c>
      <c r="B30" s="145"/>
      <c r="C30" s="145"/>
      <c r="D30" s="145"/>
      <c r="E30" s="145"/>
      <c r="F30" s="145"/>
      <c r="G30" s="145"/>
      <c r="H30" s="146"/>
      <c r="I30" s="53">
        <v>222</v>
      </c>
      <c r="J30" s="55"/>
      <c r="K30" s="55"/>
      <c r="L30" s="55"/>
      <c r="M30" s="55"/>
    </row>
    <row r="31" spans="1:13" ht="37.5" customHeight="1">
      <c r="A31" s="144" t="s">
        <v>181</v>
      </c>
      <c r="B31" s="163"/>
      <c r="C31" s="163"/>
      <c r="D31" s="163"/>
      <c r="E31" s="163"/>
      <c r="F31" s="163"/>
      <c r="G31" s="163"/>
      <c r="H31" s="164"/>
      <c r="I31" s="53">
        <v>223</v>
      </c>
      <c r="J31" s="66"/>
      <c r="K31" s="66"/>
      <c r="L31" s="66"/>
      <c r="M31" s="66"/>
    </row>
    <row r="32" spans="1:13" ht="37.5" customHeight="1">
      <c r="A32" s="144" t="s">
        <v>182</v>
      </c>
      <c r="B32" s="163"/>
      <c r="C32" s="163"/>
      <c r="D32" s="163"/>
      <c r="E32" s="163"/>
      <c r="F32" s="163"/>
      <c r="G32" s="163"/>
      <c r="H32" s="164"/>
      <c r="I32" s="53">
        <v>224</v>
      </c>
      <c r="J32" s="66">
        <f>J28-J27+J30-J29</f>
        <v>10338</v>
      </c>
      <c r="K32" s="66">
        <f>K28-K27+K30-K29</f>
        <v>10338</v>
      </c>
      <c r="L32" s="66">
        <f>L28-L27+L30-L29</f>
        <v>2321</v>
      </c>
      <c r="M32" s="66">
        <v>2321</v>
      </c>
    </row>
    <row r="33" spans="1:13" ht="37.5" customHeight="1">
      <c r="A33" s="147" t="s">
        <v>83</v>
      </c>
      <c r="B33" s="148"/>
      <c r="C33" s="148"/>
      <c r="D33" s="148"/>
      <c r="E33" s="148"/>
      <c r="F33" s="148"/>
      <c r="G33" s="148"/>
      <c r="H33" s="148"/>
      <c r="I33" s="148"/>
      <c r="J33" s="148"/>
      <c r="K33" s="148"/>
      <c r="L33" s="148"/>
      <c r="M33" s="149"/>
    </row>
    <row r="34" spans="1:13" ht="37.5" customHeight="1">
      <c r="A34" s="162" t="s">
        <v>84</v>
      </c>
      <c r="B34" s="145"/>
      <c r="C34" s="145"/>
      <c r="D34" s="145"/>
      <c r="E34" s="145"/>
      <c r="F34" s="145"/>
      <c r="G34" s="145"/>
      <c r="H34" s="146"/>
      <c r="I34" s="53">
        <v>225</v>
      </c>
      <c r="J34" s="55"/>
      <c r="K34" s="55"/>
      <c r="L34" s="55"/>
      <c r="M34" s="59"/>
    </row>
    <row r="35" spans="1:13" ht="37.5" customHeight="1">
      <c r="A35" s="162" t="s">
        <v>85</v>
      </c>
      <c r="B35" s="145"/>
      <c r="C35" s="145"/>
      <c r="D35" s="145"/>
      <c r="E35" s="145"/>
      <c r="F35" s="145"/>
      <c r="G35" s="145"/>
      <c r="H35" s="146"/>
      <c r="I35" s="53">
        <v>226</v>
      </c>
      <c r="J35" s="55"/>
      <c r="K35" s="55"/>
      <c r="L35" s="55"/>
      <c r="M35" s="59"/>
    </row>
    <row r="36" spans="1:13" ht="37.5" customHeight="1">
      <c r="A36" s="162" t="s">
        <v>86</v>
      </c>
      <c r="B36" s="145"/>
      <c r="C36" s="145"/>
      <c r="D36" s="145"/>
      <c r="E36" s="145"/>
      <c r="F36" s="145"/>
      <c r="G36" s="145"/>
      <c r="H36" s="146"/>
      <c r="I36" s="53">
        <v>227</v>
      </c>
      <c r="J36" s="55"/>
      <c r="K36" s="55"/>
      <c r="L36" s="55"/>
      <c r="M36" s="59"/>
    </row>
    <row r="37" spans="1:13" ht="37.5" customHeight="1">
      <c r="A37" s="162" t="s">
        <v>185</v>
      </c>
      <c r="B37" s="145"/>
      <c r="C37" s="145"/>
      <c r="D37" s="145"/>
      <c r="E37" s="145"/>
      <c r="F37" s="145"/>
      <c r="G37" s="145"/>
      <c r="H37" s="146"/>
      <c r="I37" s="53">
        <v>228</v>
      </c>
      <c r="J37" s="55"/>
      <c r="K37" s="55"/>
      <c r="L37" s="55"/>
      <c r="M37" s="59"/>
    </row>
    <row r="38" spans="1:13" ht="37.5" customHeight="1">
      <c r="A38" s="144" t="s">
        <v>183</v>
      </c>
      <c r="B38" s="163"/>
      <c r="C38" s="163"/>
      <c r="D38" s="163"/>
      <c r="E38" s="163"/>
      <c r="F38" s="163"/>
      <c r="G38" s="163"/>
      <c r="H38" s="164"/>
      <c r="I38" s="53">
        <v>229</v>
      </c>
      <c r="J38" s="66"/>
      <c r="K38" s="66"/>
      <c r="L38" s="66"/>
      <c r="M38" s="67"/>
    </row>
    <row r="39" spans="1:13" ht="37.5" customHeight="1">
      <c r="A39" s="144" t="s">
        <v>184</v>
      </c>
      <c r="B39" s="163"/>
      <c r="C39" s="163"/>
      <c r="D39" s="163"/>
      <c r="E39" s="163"/>
      <c r="F39" s="163"/>
      <c r="G39" s="163"/>
      <c r="H39" s="164"/>
      <c r="I39" s="53">
        <v>230</v>
      </c>
      <c r="J39" s="66">
        <f>J32-J31+J34+J35-J36+J37</f>
        <v>10338</v>
      </c>
      <c r="K39" s="66">
        <v>10338</v>
      </c>
      <c r="L39" s="66">
        <f>L32-L31+L34+L35-L36+L37</f>
        <v>2321</v>
      </c>
      <c r="M39" s="67">
        <v>2321</v>
      </c>
    </row>
    <row r="40" spans="1:13" ht="37.5" customHeight="1">
      <c r="A40" s="162" t="s">
        <v>87</v>
      </c>
      <c r="B40" s="145"/>
      <c r="C40" s="145"/>
      <c r="D40" s="145"/>
      <c r="E40" s="145"/>
      <c r="F40" s="145"/>
      <c r="G40" s="145"/>
      <c r="H40" s="146"/>
      <c r="I40" s="53">
        <v>231</v>
      </c>
      <c r="J40" s="55"/>
      <c r="K40" s="55"/>
      <c r="L40" s="55"/>
      <c r="M40" s="59"/>
    </row>
    <row r="41" spans="1:13" ht="37.5" customHeight="1">
      <c r="A41" s="162" t="s">
        <v>88</v>
      </c>
      <c r="B41" s="145"/>
      <c r="C41" s="145"/>
      <c r="D41" s="145"/>
      <c r="E41" s="145"/>
      <c r="F41" s="145"/>
      <c r="G41" s="145"/>
      <c r="H41" s="146"/>
      <c r="I41" s="53">
        <v>232</v>
      </c>
      <c r="J41" s="55"/>
      <c r="K41" s="55"/>
      <c r="L41" s="55"/>
      <c r="M41" s="59"/>
    </row>
    <row r="42" spans="1:13" ht="37.5" customHeight="1">
      <c r="A42" s="147" t="s">
        <v>89</v>
      </c>
      <c r="B42" s="148"/>
      <c r="C42" s="148"/>
      <c r="D42" s="148"/>
      <c r="E42" s="148"/>
      <c r="F42" s="148"/>
      <c r="G42" s="148"/>
      <c r="H42" s="148"/>
      <c r="I42" s="148"/>
      <c r="J42" s="148"/>
      <c r="K42" s="148"/>
      <c r="L42" s="148"/>
      <c r="M42" s="149"/>
    </row>
    <row r="43" spans="1:13" ht="37.5" customHeight="1">
      <c r="A43" s="162" t="s">
        <v>90</v>
      </c>
      <c r="B43" s="145"/>
      <c r="C43" s="145"/>
      <c r="D43" s="145"/>
      <c r="E43" s="145"/>
      <c r="F43" s="145"/>
      <c r="G43" s="145"/>
      <c r="H43" s="146"/>
      <c r="I43" s="53">
        <v>233</v>
      </c>
      <c r="J43" s="55"/>
      <c r="K43" s="55"/>
      <c r="L43" s="55"/>
      <c r="M43" s="59"/>
    </row>
    <row r="44" spans="1:13" ht="37.5" customHeight="1" thickBot="1">
      <c r="A44" s="183" t="s">
        <v>91</v>
      </c>
      <c r="B44" s="184"/>
      <c r="C44" s="184"/>
      <c r="D44" s="184"/>
      <c r="E44" s="184"/>
      <c r="F44" s="184"/>
      <c r="G44" s="184"/>
      <c r="H44" s="185"/>
      <c r="I44" s="60">
        <v>234</v>
      </c>
      <c r="J44" s="61"/>
      <c r="K44" s="61"/>
      <c r="L44" s="61"/>
      <c r="M44" s="62"/>
    </row>
    <row r="46" spans="2:12" ht="12.75">
      <c r="B46" s="172" t="s">
        <v>222</v>
      </c>
      <c r="C46" s="172"/>
      <c r="D46" s="172"/>
      <c r="E46" s="172"/>
      <c r="F46" s="172"/>
      <c r="G46" s="172"/>
      <c r="H46" s="172"/>
      <c r="I46" s="172"/>
      <c r="J46" s="172"/>
      <c r="K46" s="172"/>
      <c r="L46" s="172"/>
    </row>
    <row r="47" spans="2:12" ht="12.75">
      <c r="B47" s="172" t="s">
        <v>223</v>
      </c>
      <c r="C47" s="172"/>
      <c r="D47" s="172"/>
      <c r="E47" s="172"/>
      <c r="F47" s="172"/>
      <c r="G47" s="172"/>
      <c r="H47" s="172"/>
      <c r="I47" s="172"/>
      <c r="J47" s="172"/>
      <c r="K47" s="172"/>
      <c r="L47" s="172"/>
    </row>
  </sheetData>
  <sheetProtection password="EEF1" sheet="1"/>
  <protectedRanges>
    <protectedRange sqref="F3:G5 G2" name="Range1"/>
    <protectedRange sqref="F2" name="Range1_1"/>
  </protectedRanges>
  <mergeCells count="49">
    <mergeCell ref="A29:H29"/>
    <mergeCell ref="A31:H31"/>
    <mergeCell ref="A37:H37"/>
    <mergeCell ref="A43:H43"/>
    <mergeCell ref="A44:H44"/>
    <mergeCell ref="A39:H39"/>
    <mergeCell ref="A40:H40"/>
    <mergeCell ref="A41:H41"/>
    <mergeCell ref="A42:M42"/>
    <mergeCell ref="A8:M8"/>
    <mergeCell ref="A10:H10"/>
    <mergeCell ref="A11:H11"/>
    <mergeCell ref="A35:H35"/>
    <mergeCell ref="A19:H19"/>
    <mergeCell ref="A38:H38"/>
    <mergeCell ref="A24:H24"/>
    <mergeCell ref="A25:H25"/>
    <mergeCell ref="A26:H26"/>
    <mergeCell ref="A27:H27"/>
    <mergeCell ref="B46:L46"/>
    <mergeCell ref="A28:H28"/>
    <mergeCell ref="A12:H12"/>
    <mergeCell ref="A13:H13"/>
    <mergeCell ref="A14:H14"/>
    <mergeCell ref="A15:H15"/>
    <mergeCell ref="A32:H32"/>
    <mergeCell ref="A34:H34"/>
    <mergeCell ref="A33:M33"/>
    <mergeCell ref="A36:H36"/>
    <mergeCell ref="J5:K5"/>
    <mergeCell ref="A16:H16"/>
    <mergeCell ref="A17:H17"/>
    <mergeCell ref="A18:H18"/>
    <mergeCell ref="A9:H9"/>
    <mergeCell ref="A30:H30"/>
    <mergeCell ref="A20:H20"/>
    <mergeCell ref="A21:H21"/>
    <mergeCell ref="A22:H22"/>
    <mergeCell ref="A23:H23"/>
    <mergeCell ref="A1:M1"/>
    <mergeCell ref="J3:M3"/>
    <mergeCell ref="E2:F2"/>
    <mergeCell ref="B2:C2"/>
    <mergeCell ref="L5:M5"/>
    <mergeCell ref="B47:L47"/>
    <mergeCell ref="A4:H6"/>
    <mergeCell ref="I4:I6"/>
    <mergeCell ref="J4:M4"/>
    <mergeCell ref="A7:H7"/>
  </mergeCells>
  <conditionalFormatting sqref="J43:M44 J34:M41 J9:M3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39" r:id="rId1"/>
</worksheet>
</file>

<file path=xl/worksheets/sheet4.xml><?xml version="1.0" encoding="utf-8"?>
<worksheet xmlns="http://schemas.openxmlformats.org/spreadsheetml/2006/main" xmlns:r="http://schemas.openxmlformats.org/officeDocument/2006/relationships">
  <sheetPr>
    <pageSetUpPr fitToPage="1"/>
  </sheetPr>
  <dimension ref="A1:L54"/>
  <sheetViews>
    <sheetView view="pageBreakPreview" zoomScaleSheetLayoutView="100" zoomScalePageLayoutView="0" workbookViewId="0" topLeftCell="A22">
      <selection activeCell="A1" sqref="A1:K1"/>
    </sheetView>
  </sheetViews>
  <sheetFormatPr defaultColWidth="8.8515625" defaultRowHeight="12.75"/>
  <cols>
    <col min="1" max="7" width="8.8515625" style="21" customWidth="1"/>
    <col min="8" max="8" width="47.28125" style="21" customWidth="1"/>
    <col min="9" max="9" width="8.8515625" style="21" customWidth="1"/>
    <col min="10" max="11" width="28.140625" style="21" customWidth="1"/>
    <col min="12" max="16384" width="8.8515625" style="21" customWidth="1"/>
  </cols>
  <sheetData>
    <row r="1" spans="1:11" ht="30" customHeight="1">
      <c r="A1" s="140" t="s">
        <v>121</v>
      </c>
      <c r="B1" s="140"/>
      <c r="C1" s="140"/>
      <c r="D1" s="140"/>
      <c r="E1" s="140"/>
      <c r="F1" s="140"/>
      <c r="G1" s="140"/>
      <c r="H1" s="140"/>
      <c r="I1" s="140"/>
      <c r="J1" s="140"/>
      <c r="K1" s="140"/>
    </row>
    <row r="2" spans="1:10" ht="12.75">
      <c r="A2" s="95" t="s">
        <v>226</v>
      </c>
      <c r="B2" s="168" t="s">
        <v>227</v>
      </c>
      <c r="C2" s="169" t="s">
        <v>71</v>
      </c>
      <c r="D2" s="99" t="s">
        <v>0</v>
      </c>
      <c r="E2" s="168" t="s">
        <v>228</v>
      </c>
      <c r="F2" s="169"/>
      <c r="G2" s="22"/>
      <c r="H2" s="22"/>
      <c r="I2" s="141"/>
      <c r="J2" s="141"/>
    </row>
    <row r="3" spans="1:11" ht="13.5" thickBot="1">
      <c r="A3" s="22"/>
      <c r="B3" s="22"/>
      <c r="C3" s="95"/>
      <c r="D3" s="98"/>
      <c r="E3" s="22"/>
      <c r="F3" s="71"/>
      <c r="G3" s="102"/>
      <c r="H3" s="22"/>
      <c r="I3" s="71"/>
      <c r="J3" s="141" t="s">
        <v>15</v>
      </c>
      <c r="K3" s="141"/>
    </row>
    <row r="4" spans="1:11" ht="15">
      <c r="A4" s="152" t="s">
        <v>16</v>
      </c>
      <c r="B4" s="153"/>
      <c r="C4" s="153"/>
      <c r="D4" s="153"/>
      <c r="E4" s="153"/>
      <c r="F4" s="153"/>
      <c r="G4" s="153"/>
      <c r="H4" s="153"/>
      <c r="I4" s="156" t="s">
        <v>17</v>
      </c>
      <c r="J4" s="179" t="s">
        <v>18</v>
      </c>
      <c r="K4" s="181"/>
    </row>
    <row r="5" spans="1:11" ht="45">
      <c r="A5" s="174"/>
      <c r="B5" s="175"/>
      <c r="C5" s="175"/>
      <c r="D5" s="175"/>
      <c r="E5" s="175"/>
      <c r="F5" s="175"/>
      <c r="G5" s="175"/>
      <c r="H5" s="175"/>
      <c r="I5" s="178"/>
      <c r="J5" s="63" t="s">
        <v>144</v>
      </c>
      <c r="K5" s="64" t="s">
        <v>145</v>
      </c>
    </row>
    <row r="6" spans="1:11" ht="15">
      <c r="A6" s="186">
        <v>1</v>
      </c>
      <c r="B6" s="187"/>
      <c r="C6" s="187"/>
      <c r="D6" s="187"/>
      <c r="E6" s="187"/>
      <c r="F6" s="187"/>
      <c r="G6" s="187"/>
      <c r="H6" s="187"/>
      <c r="I6" s="65">
        <v>2</v>
      </c>
      <c r="J6" s="51" t="s">
        <v>220</v>
      </c>
      <c r="K6" s="56">
        <v>4</v>
      </c>
    </row>
    <row r="7" spans="1:11" ht="25.5" customHeight="1">
      <c r="A7" s="147" t="s">
        <v>92</v>
      </c>
      <c r="B7" s="148"/>
      <c r="C7" s="148"/>
      <c r="D7" s="148"/>
      <c r="E7" s="148"/>
      <c r="F7" s="148"/>
      <c r="G7" s="148"/>
      <c r="H7" s="148"/>
      <c r="I7" s="148"/>
      <c r="J7" s="148"/>
      <c r="K7" s="149"/>
    </row>
    <row r="8" spans="1:11" ht="25.5" customHeight="1">
      <c r="A8" s="144" t="s">
        <v>186</v>
      </c>
      <c r="B8" s="163"/>
      <c r="C8" s="163"/>
      <c r="D8" s="163"/>
      <c r="E8" s="163"/>
      <c r="F8" s="163"/>
      <c r="G8" s="163"/>
      <c r="H8" s="164"/>
      <c r="I8" s="53">
        <v>301</v>
      </c>
      <c r="J8" s="66">
        <v>27971</v>
      </c>
      <c r="K8" s="67">
        <v>27031</v>
      </c>
    </row>
    <row r="9" spans="1:11" ht="25.5" customHeight="1">
      <c r="A9" s="162" t="s">
        <v>93</v>
      </c>
      <c r="B9" s="145"/>
      <c r="C9" s="145"/>
      <c r="D9" s="145"/>
      <c r="E9" s="145"/>
      <c r="F9" s="145"/>
      <c r="G9" s="145"/>
      <c r="H9" s="146"/>
      <c r="I9" s="53">
        <v>302</v>
      </c>
      <c r="J9" s="55">
        <v>26304</v>
      </c>
      <c r="K9" s="59">
        <v>26075</v>
      </c>
    </row>
    <row r="10" spans="1:11" ht="25.5" customHeight="1">
      <c r="A10" s="162" t="s">
        <v>94</v>
      </c>
      <c r="B10" s="145"/>
      <c r="C10" s="145"/>
      <c r="D10" s="145"/>
      <c r="E10" s="145"/>
      <c r="F10" s="145"/>
      <c r="G10" s="145"/>
      <c r="H10" s="146"/>
      <c r="I10" s="53">
        <v>303</v>
      </c>
      <c r="J10" s="55">
        <v>158</v>
      </c>
      <c r="K10" s="59">
        <v>956</v>
      </c>
    </row>
    <row r="11" spans="1:11" ht="25.5" customHeight="1">
      <c r="A11" s="162" t="s">
        <v>95</v>
      </c>
      <c r="B11" s="145"/>
      <c r="C11" s="145"/>
      <c r="D11" s="145"/>
      <c r="E11" s="145"/>
      <c r="F11" s="145"/>
      <c r="G11" s="145"/>
      <c r="H11" s="146"/>
      <c r="I11" s="53">
        <v>304</v>
      </c>
      <c r="J11" s="55">
        <v>1509</v>
      </c>
      <c r="K11" s="59"/>
    </row>
    <row r="12" spans="1:11" ht="25.5" customHeight="1">
      <c r="A12" s="144" t="s">
        <v>187</v>
      </c>
      <c r="B12" s="163"/>
      <c r="C12" s="163"/>
      <c r="D12" s="163"/>
      <c r="E12" s="163"/>
      <c r="F12" s="163"/>
      <c r="G12" s="163"/>
      <c r="H12" s="164"/>
      <c r="I12" s="53">
        <v>305</v>
      </c>
      <c r="J12" s="66">
        <v>27714</v>
      </c>
      <c r="K12" s="67">
        <v>27836</v>
      </c>
    </row>
    <row r="13" spans="1:11" ht="25.5" customHeight="1">
      <c r="A13" s="162" t="s">
        <v>96</v>
      </c>
      <c r="B13" s="145"/>
      <c r="C13" s="145"/>
      <c r="D13" s="145"/>
      <c r="E13" s="145"/>
      <c r="F13" s="145"/>
      <c r="G13" s="145"/>
      <c r="H13" s="146"/>
      <c r="I13" s="53">
        <v>306</v>
      </c>
      <c r="J13" s="55">
        <v>19100</v>
      </c>
      <c r="K13" s="59">
        <v>17696</v>
      </c>
    </row>
    <row r="14" spans="1:11" ht="25.5" customHeight="1">
      <c r="A14" s="162" t="s">
        <v>97</v>
      </c>
      <c r="B14" s="145"/>
      <c r="C14" s="145"/>
      <c r="D14" s="145"/>
      <c r="E14" s="145"/>
      <c r="F14" s="145"/>
      <c r="G14" s="145"/>
      <c r="H14" s="146"/>
      <c r="I14" s="53">
        <v>307</v>
      </c>
      <c r="J14" s="55">
        <v>8208</v>
      </c>
      <c r="K14" s="59">
        <v>8929</v>
      </c>
    </row>
    <row r="15" spans="1:11" ht="25.5" customHeight="1">
      <c r="A15" s="162" t="s">
        <v>98</v>
      </c>
      <c r="B15" s="145"/>
      <c r="C15" s="145"/>
      <c r="D15" s="145"/>
      <c r="E15" s="145"/>
      <c r="F15" s="145"/>
      <c r="G15" s="145"/>
      <c r="H15" s="146"/>
      <c r="I15" s="53">
        <v>308</v>
      </c>
      <c r="J15" s="55">
        <v>138</v>
      </c>
      <c r="K15" s="59"/>
    </row>
    <row r="16" spans="1:11" ht="25.5" customHeight="1">
      <c r="A16" s="162" t="s">
        <v>99</v>
      </c>
      <c r="B16" s="145"/>
      <c r="C16" s="145"/>
      <c r="D16" s="145"/>
      <c r="E16" s="145"/>
      <c r="F16" s="145"/>
      <c r="G16" s="145"/>
      <c r="H16" s="146"/>
      <c r="I16" s="53">
        <v>309</v>
      </c>
      <c r="J16" s="55"/>
      <c r="K16" s="59">
        <v>76</v>
      </c>
    </row>
    <row r="17" spans="1:11" ht="25.5" customHeight="1">
      <c r="A17" s="162" t="s">
        <v>100</v>
      </c>
      <c r="B17" s="145"/>
      <c r="C17" s="145"/>
      <c r="D17" s="145"/>
      <c r="E17" s="145"/>
      <c r="F17" s="145"/>
      <c r="G17" s="145"/>
      <c r="H17" s="146"/>
      <c r="I17" s="53">
        <v>310</v>
      </c>
      <c r="J17" s="55">
        <v>268</v>
      </c>
      <c r="K17" s="59">
        <v>1135</v>
      </c>
    </row>
    <row r="18" spans="1:11" ht="25.5" customHeight="1">
      <c r="A18" s="144" t="s">
        <v>188</v>
      </c>
      <c r="B18" s="163"/>
      <c r="C18" s="163"/>
      <c r="D18" s="163"/>
      <c r="E18" s="163"/>
      <c r="F18" s="163"/>
      <c r="G18" s="163"/>
      <c r="H18" s="164"/>
      <c r="I18" s="53">
        <v>311</v>
      </c>
      <c r="J18" s="66">
        <v>257</v>
      </c>
      <c r="K18" s="67"/>
    </row>
    <row r="19" spans="1:11" ht="25.5" customHeight="1">
      <c r="A19" s="144" t="s">
        <v>189</v>
      </c>
      <c r="B19" s="163"/>
      <c r="C19" s="163"/>
      <c r="D19" s="163"/>
      <c r="E19" s="163"/>
      <c r="F19" s="163"/>
      <c r="G19" s="163"/>
      <c r="H19" s="164"/>
      <c r="I19" s="53">
        <v>312</v>
      </c>
      <c r="J19" s="66"/>
      <c r="K19" s="67">
        <v>805</v>
      </c>
    </row>
    <row r="20" spans="1:11" ht="25.5" customHeight="1">
      <c r="A20" s="147" t="s">
        <v>101</v>
      </c>
      <c r="B20" s="148"/>
      <c r="C20" s="148"/>
      <c r="D20" s="148"/>
      <c r="E20" s="148"/>
      <c r="F20" s="148"/>
      <c r="G20" s="148"/>
      <c r="H20" s="148"/>
      <c r="I20" s="148"/>
      <c r="J20" s="148"/>
      <c r="K20" s="149"/>
    </row>
    <row r="21" spans="1:11" ht="25.5" customHeight="1">
      <c r="A21" s="144" t="s">
        <v>190</v>
      </c>
      <c r="B21" s="163"/>
      <c r="C21" s="163"/>
      <c r="D21" s="163"/>
      <c r="E21" s="163"/>
      <c r="F21" s="163"/>
      <c r="G21" s="163"/>
      <c r="H21" s="164"/>
      <c r="I21" s="53">
        <v>313</v>
      </c>
      <c r="J21" s="66"/>
      <c r="K21" s="67"/>
    </row>
    <row r="22" spans="1:11" ht="25.5" customHeight="1">
      <c r="A22" s="162" t="s">
        <v>102</v>
      </c>
      <c r="B22" s="145"/>
      <c r="C22" s="145"/>
      <c r="D22" s="145"/>
      <c r="E22" s="145"/>
      <c r="F22" s="145"/>
      <c r="G22" s="145"/>
      <c r="H22" s="146"/>
      <c r="I22" s="53">
        <v>314</v>
      </c>
      <c r="J22" s="55"/>
      <c r="K22" s="59"/>
    </row>
    <row r="23" spans="1:11" ht="25.5" customHeight="1">
      <c r="A23" s="162" t="s">
        <v>103</v>
      </c>
      <c r="B23" s="145"/>
      <c r="C23" s="145"/>
      <c r="D23" s="145"/>
      <c r="E23" s="145"/>
      <c r="F23" s="145"/>
      <c r="G23" s="145"/>
      <c r="H23" s="146"/>
      <c r="I23" s="53">
        <v>315</v>
      </c>
      <c r="J23" s="55"/>
      <c r="K23" s="59"/>
    </row>
    <row r="24" spans="1:11" ht="25.5" customHeight="1">
      <c r="A24" s="162" t="s">
        <v>104</v>
      </c>
      <c r="B24" s="145"/>
      <c r="C24" s="145"/>
      <c r="D24" s="145"/>
      <c r="E24" s="145"/>
      <c r="F24" s="145"/>
      <c r="G24" s="145"/>
      <c r="H24" s="146"/>
      <c r="I24" s="53">
        <v>316</v>
      </c>
      <c r="J24" s="55"/>
      <c r="K24" s="59"/>
    </row>
    <row r="25" spans="1:11" ht="25.5" customHeight="1">
      <c r="A25" s="162" t="s">
        <v>105</v>
      </c>
      <c r="B25" s="145"/>
      <c r="C25" s="145"/>
      <c r="D25" s="145"/>
      <c r="E25" s="145"/>
      <c r="F25" s="145"/>
      <c r="G25" s="145"/>
      <c r="H25" s="146"/>
      <c r="I25" s="53">
        <v>317</v>
      </c>
      <c r="J25" s="55"/>
      <c r="K25" s="59"/>
    </row>
    <row r="26" spans="1:11" ht="25.5" customHeight="1">
      <c r="A26" s="162" t="s">
        <v>106</v>
      </c>
      <c r="B26" s="145"/>
      <c r="C26" s="145"/>
      <c r="D26" s="145"/>
      <c r="E26" s="145"/>
      <c r="F26" s="145"/>
      <c r="G26" s="145"/>
      <c r="H26" s="146"/>
      <c r="I26" s="53">
        <v>318</v>
      </c>
      <c r="J26" s="55"/>
      <c r="K26" s="59"/>
    </row>
    <row r="27" spans="1:11" ht="25.5" customHeight="1">
      <c r="A27" s="144" t="s">
        <v>191</v>
      </c>
      <c r="B27" s="163"/>
      <c r="C27" s="163"/>
      <c r="D27" s="163"/>
      <c r="E27" s="163"/>
      <c r="F27" s="163"/>
      <c r="G27" s="163"/>
      <c r="H27" s="164"/>
      <c r="I27" s="53">
        <v>319</v>
      </c>
      <c r="J27" s="66">
        <v>464</v>
      </c>
      <c r="K27" s="67">
        <v>130</v>
      </c>
    </row>
    <row r="28" spans="1:11" ht="25.5" customHeight="1">
      <c r="A28" s="162" t="s">
        <v>107</v>
      </c>
      <c r="B28" s="145"/>
      <c r="C28" s="145"/>
      <c r="D28" s="145"/>
      <c r="E28" s="145"/>
      <c r="F28" s="145"/>
      <c r="G28" s="145"/>
      <c r="H28" s="146"/>
      <c r="I28" s="53">
        <v>320</v>
      </c>
      <c r="J28" s="55"/>
      <c r="K28" s="59"/>
    </row>
    <row r="29" spans="1:11" ht="25.5" customHeight="1">
      <c r="A29" s="162" t="s">
        <v>108</v>
      </c>
      <c r="B29" s="145"/>
      <c r="C29" s="145"/>
      <c r="D29" s="145"/>
      <c r="E29" s="145"/>
      <c r="F29" s="145"/>
      <c r="G29" s="145"/>
      <c r="H29" s="146"/>
      <c r="I29" s="53">
        <v>321</v>
      </c>
      <c r="J29" s="55">
        <v>464</v>
      </c>
      <c r="K29" s="59">
        <v>130</v>
      </c>
    </row>
    <row r="30" spans="1:11" ht="25.5" customHeight="1">
      <c r="A30" s="162" t="s">
        <v>109</v>
      </c>
      <c r="B30" s="145"/>
      <c r="C30" s="145"/>
      <c r="D30" s="145"/>
      <c r="E30" s="145"/>
      <c r="F30" s="145"/>
      <c r="G30" s="145"/>
      <c r="H30" s="146"/>
      <c r="I30" s="53">
        <v>322</v>
      </c>
      <c r="J30" s="55"/>
      <c r="K30" s="59"/>
    </row>
    <row r="31" spans="1:11" ht="25.5" customHeight="1">
      <c r="A31" s="144" t="s">
        <v>192</v>
      </c>
      <c r="B31" s="163"/>
      <c r="C31" s="163"/>
      <c r="D31" s="163"/>
      <c r="E31" s="163"/>
      <c r="F31" s="163"/>
      <c r="G31" s="163"/>
      <c r="H31" s="164"/>
      <c r="I31" s="53">
        <v>323</v>
      </c>
      <c r="J31" s="66"/>
      <c r="K31" s="67"/>
    </row>
    <row r="32" spans="1:11" ht="25.5" customHeight="1">
      <c r="A32" s="144" t="s">
        <v>193</v>
      </c>
      <c r="B32" s="163"/>
      <c r="C32" s="163"/>
      <c r="D32" s="163"/>
      <c r="E32" s="163"/>
      <c r="F32" s="163"/>
      <c r="G32" s="163"/>
      <c r="H32" s="164"/>
      <c r="I32" s="53">
        <v>324</v>
      </c>
      <c r="J32" s="66">
        <v>464</v>
      </c>
      <c r="K32" s="67">
        <v>130</v>
      </c>
    </row>
    <row r="33" spans="1:11" ht="25.5" customHeight="1">
      <c r="A33" s="147" t="s">
        <v>110</v>
      </c>
      <c r="B33" s="148"/>
      <c r="C33" s="148"/>
      <c r="D33" s="148"/>
      <c r="E33" s="148"/>
      <c r="F33" s="148"/>
      <c r="G33" s="148"/>
      <c r="H33" s="148"/>
      <c r="I33" s="148"/>
      <c r="J33" s="148"/>
      <c r="K33" s="149"/>
    </row>
    <row r="34" spans="1:11" ht="25.5" customHeight="1">
      <c r="A34" s="144" t="s">
        <v>194</v>
      </c>
      <c r="B34" s="163"/>
      <c r="C34" s="163"/>
      <c r="D34" s="163"/>
      <c r="E34" s="163"/>
      <c r="F34" s="163"/>
      <c r="G34" s="163"/>
      <c r="H34" s="164"/>
      <c r="I34" s="53">
        <v>325</v>
      </c>
      <c r="J34" s="66">
        <v>2000</v>
      </c>
      <c r="K34" s="67"/>
    </row>
    <row r="35" spans="1:11" ht="25.5" customHeight="1">
      <c r="A35" s="162" t="s">
        <v>111</v>
      </c>
      <c r="B35" s="145"/>
      <c r="C35" s="145"/>
      <c r="D35" s="145"/>
      <c r="E35" s="145"/>
      <c r="F35" s="145"/>
      <c r="G35" s="145"/>
      <c r="H35" s="146"/>
      <c r="I35" s="53">
        <v>326</v>
      </c>
      <c r="J35" s="55"/>
      <c r="K35" s="59"/>
    </row>
    <row r="36" spans="1:11" ht="25.5" customHeight="1">
      <c r="A36" s="162" t="s">
        <v>112</v>
      </c>
      <c r="B36" s="145"/>
      <c r="C36" s="145"/>
      <c r="D36" s="145"/>
      <c r="E36" s="145"/>
      <c r="F36" s="145"/>
      <c r="G36" s="145"/>
      <c r="H36" s="146"/>
      <c r="I36" s="53">
        <v>327</v>
      </c>
      <c r="J36" s="55">
        <v>2000</v>
      </c>
      <c r="K36" s="59"/>
    </row>
    <row r="37" spans="1:11" ht="25.5" customHeight="1">
      <c r="A37" s="162" t="s">
        <v>113</v>
      </c>
      <c r="B37" s="145"/>
      <c r="C37" s="145"/>
      <c r="D37" s="145"/>
      <c r="E37" s="145"/>
      <c r="F37" s="145"/>
      <c r="G37" s="145"/>
      <c r="H37" s="146"/>
      <c r="I37" s="53">
        <v>328</v>
      </c>
      <c r="J37" s="55"/>
      <c r="K37" s="59"/>
    </row>
    <row r="38" spans="1:11" ht="25.5" customHeight="1">
      <c r="A38" s="144" t="s">
        <v>195</v>
      </c>
      <c r="B38" s="163"/>
      <c r="C38" s="163"/>
      <c r="D38" s="163"/>
      <c r="E38" s="163"/>
      <c r="F38" s="163"/>
      <c r="G38" s="163"/>
      <c r="H38" s="164"/>
      <c r="I38" s="53">
        <v>329</v>
      </c>
      <c r="J38" s="66">
        <v>1613</v>
      </c>
      <c r="K38" s="67">
        <v>510</v>
      </c>
    </row>
    <row r="39" spans="1:11" ht="25.5" customHeight="1">
      <c r="A39" s="162" t="s">
        <v>114</v>
      </c>
      <c r="B39" s="145"/>
      <c r="C39" s="145"/>
      <c r="D39" s="145"/>
      <c r="E39" s="145"/>
      <c r="F39" s="145"/>
      <c r="G39" s="145"/>
      <c r="H39" s="146"/>
      <c r="I39" s="53">
        <v>330</v>
      </c>
      <c r="J39" s="55"/>
      <c r="K39" s="59"/>
    </row>
    <row r="40" spans="1:11" ht="25.5" customHeight="1">
      <c r="A40" s="162" t="s">
        <v>115</v>
      </c>
      <c r="B40" s="145"/>
      <c r="C40" s="145"/>
      <c r="D40" s="145"/>
      <c r="E40" s="145"/>
      <c r="F40" s="145"/>
      <c r="G40" s="145"/>
      <c r="H40" s="146"/>
      <c r="I40" s="53">
        <v>331</v>
      </c>
      <c r="J40" s="55">
        <v>294</v>
      </c>
      <c r="K40" s="59">
        <v>510</v>
      </c>
    </row>
    <row r="41" spans="1:11" ht="25.5" customHeight="1">
      <c r="A41" s="162" t="s">
        <v>116</v>
      </c>
      <c r="B41" s="145"/>
      <c r="C41" s="145"/>
      <c r="D41" s="145"/>
      <c r="E41" s="145"/>
      <c r="F41" s="145"/>
      <c r="G41" s="145"/>
      <c r="H41" s="146"/>
      <c r="I41" s="53">
        <v>332</v>
      </c>
      <c r="J41" s="55">
        <v>1319</v>
      </c>
      <c r="K41" s="59"/>
    </row>
    <row r="42" spans="1:11" ht="25.5" customHeight="1">
      <c r="A42" s="162" t="s">
        <v>117</v>
      </c>
      <c r="B42" s="145"/>
      <c r="C42" s="145"/>
      <c r="D42" s="145"/>
      <c r="E42" s="145"/>
      <c r="F42" s="145"/>
      <c r="G42" s="145"/>
      <c r="H42" s="146"/>
      <c r="I42" s="53">
        <v>333</v>
      </c>
      <c r="J42" s="55"/>
      <c r="K42" s="59"/>
    </row>
    <row r="43" spans="1:11" ht="25.5" customHeight="1">
      <c r="A43" s="144" t="s">
        <v>196</v>
      </c>
      <c r="B43" s="163"/>
      <c r="C43" s="163"/>
      <c r="D43" s="163"/>
      <c r="E43" s="163"/>
      <c r="F43" s="163"/>
      <c r="G43" s="163"/>
      <c r="H43" s="164"/>
      <c r="I43" s="53">
        <v>334</v>
      </c>
      <c r="J43" s="66">
        <v>387</v>
      </c>
      <c r="K43" s="67"/>
    </row>
    <row r="44" spans="1:11" ht="25.5" customHeight="1">
      <c r="A44" s="144" t="s">
        <v>197</v>
      </c>
      <c r="B44" s="163"/>
      <c r="C44" s="163"/>
      <c r="D44" s="163"/>
      <c r="E44" s="163"/>
      <c r="F44" s="163"/>
      <c r="G44" s="163"/>
      <c r="H44" s="164"/>
      <c r="I44" s="53">
        <v>335</v>
      </c>
      <c r="J44" s="66"/>
      <c r="K44" s="67">
        <v>510</v>
      </c>
    </row>
    <row r="45" spans="1:11" ht="25.5" customHeight="1">
      <c r="A45" s="144" t="s">
        <v>198</v>
      </c>
      <c r="B45" s="163"/>
      <c r="C45" s="163"/>
      <c r="D45" s="163"/>
      <c r="E45" s="163"/>
      <c r="F45" s="163"/>
      <c r="G45" s="163"/>
      <c r="H45" s="164"/>
      <c r="I45" s="53">
        <v>336</v>
      </c>
      <c r="J45" s="66">
        <v>29971</v>
      </c>
      <c r="K45" s="67">
        <v>27031</v>
      </c>
    </row>
    <row r="46" spans="1:11" ht="25.5" customHeight="1">
      <c r="A46" s="144" t="s">
        <v>199</v>
      </c>
      <c r="B46" s="163"/>
      <c r="C46" s="163"/>
      <c r="D46" s="163"/>
      <c r="E46" s="163"/>
      <c r="F46" s="163"/>
      <c r="G46" s="163"/>
      <c r="H46" s="164"/>
      <c r="I46" s="53">
        <v>337</v>
      </c>
      <c r="J46" s="66">
        <v>29791</v>
      </c>
      <c r="K46" s="67">
        <v>28476</v>
      </c>
    </row>
    <row r="47" spans="1:11" ht="25.5" customHeight="1">
      <c r="A47" s="144" t="s">
        <v>200</v>
      </c>
      <c r="B47" s="163"/>
      <c r="C47" s="163"/>
      <c r="D47" s="163"/>
      <c r="E47" s="163"/>
      <c r="F47" s="163"/>
      <c r="G47" s="163"/>
      <c r="H47" s="164"/>
      <c r="I47" s="53">
        <v>338</v>
      </c>
      <c r="J47" s="66">
        <v>180</v>
      </c>
      <c r="K47" s="67"/>
    </row>
    <row r="48" spans="1:11" ht="25.5" customHeight="1">
      <c r="A48" s="144" t="s">
        <v>201</v>
      </c>
      <c r="B48" s="163"/>
      <c r="C48" s="163"/>
      <c r="D48" s="163"/>
      <c r="E48" s="163"/>
      <c r="F48" s="163"/>
      <c r="G48" s="163"/>
      <c r="H48" s="164"/>
      <c r="I48" s="53">
        <v>339</v>
      </c>
      <c r="J48" s="66"/>
      <c r="K48" s="67">
        <v>1445</v>
      </c>
    </row>
    <row r="49" spans="1:11" ht="25.5" customHeight="1">
      <c r="A49" s="162" t="s">
        <v>118</v>
      </c>
      <c r="B49" s="145"/>
      <c r="C49" s="145"/>
      <c r="D49" s="145"/>
      <c r="E49" s="145"/>
      <c r="F49" s="145"/>
      <c r="G49" s="145"/>
      <c r="H49" s="146"/>
      <c r="I49" s="53">
        <v>340</v>
      </c>
      <c r="J49" s="55">
        <v>170</v>
      </c>
      <c r="K49" s="59">
        <v>2269</v>
      </c>
    </row>
    <row r="50" spans="1:11" ht="25.5" customHeight="1">
      <c r="A50" s="162" t="s">
        <v>119</v>
      </c>
      <c r="B50" s="145"/>
      <c r="C50" s="145"/>
      <c r="D50" s="145"/>
      <c r="E50" s="145"/>
      <c r="F50" s="145"/>
      <c r="G50" s="145"/>
      <c r="H50" s="146"/>
      <c r="I50" s="53">
        <v>341</v>
      </c>
      <c r="J50" s="55"/>
      <c r="K50" s="59"/>
    </row>
    <row r="51" spans="1:11" ht="25.5" customHeight="1">
      <c r="A51" s="162" t="s">
        <v>120</v>
      </c>
      <c r="B51" s="145"/>
      <c r="C51" s="145"/>
      <c r="D51" s="145"/>
      <c r="E51" s="145"/>
      <c r="F51" s="145"/>
      <c r="G51" s="145"/>
      <c r="H51" s="146"/>
      <c r="I51" s="53">
        <v>342</v>
      </c>
      <c r="J51" s="55"/>
      <c r="K51" s="59">
        <v>14</v>
      </c>
    </row>
    <row r="52" spans="1:11" ht="25.5" customHeight="1" thickBot="1">
      <c r="A52" s="188" t="s">
        <v>146</v>
      </c>
      <c r="B52" s="184"/>
      <c r="C52" s="184"/>
      <c r="D52" s="184"/>
      <c r="E52" s="184"/>
      <c r="F52" s="184"/>
      <c r="G52" s="184"/>
      <c r="H52" s="185"/>
      <c r="I52" s="60">
        <v>343</v>
      </c>
      <c r="J52" s="68">
        <v>350</v>
      </c>
      <c r="K52" s="69">
        <v>810</v>
      </c>
    </row>
    <row r="54" spans="2:12" ht="12.75">
      <c r="B54" s="172" t="s">
        <v>224</v>
      </c>
      <c r="C54" s="172"/>
      <c r="D54" s="172"/>
      <c r="E54" s="172"/>
      <c r="F54" s="172"/>
      <c r="G54" s="172"/>
      <c r="H54" s="172"/>
      <c r="I54" s="172"/>
      <c r="J54" s="172"/>
      <c r="K54" s="172"/>
      <c r="L54" s="172"/>
    </row>
  </sheetData>
  <sheetProtection password="EEF1" sheet="1"/>
  <protectedRanges>
    <protectedRange sqref="F3:G4 G2" name="Range1"/>
    <protectedRange sqref="F2" name="Range1_1"/>
  </protectedRanges>
  <mergeCells count="56">
    <mergeCell ref="A51:H51"/>
    <mergeCell ref="A52:H52"/>
    <mergeCell ref="A20:K20"/>
    <mergeCell ref="A33:K33"/>
    <mergeCell ref="A24:H24"/>
    <mergeCell ref="A25:H25"/>
    <mergeCell ref="A26:H26"/>
    <mergeCell ref="A27:H27"/>
    <mergeCell ref="A50:H50"/>
    <mergeCell ref="A47:H47"/>
    <mergeCell ref="J4:K4"/>
    <mergeCell ref="A6:H6"/>
    <mergeCell ref="A10:H10"/>
    <mergeCell ref="A44:H44"/>
    <mergeCell ref="A39:H39"/>
    <mergeCell ref="A40:H40"/>
    <mergeCell ref="A41:H41"/>
    <mergeCell ref="A43:H43"/>
    <mergeCell ref="A17:H17"/>
    <mergeCell ref="A18:H18"/>
    <mergeCell ref="A1:K1"/>
    <mergeCell ref="E2:F2"/>
    <mergeCell ref="J3:K3"/>
    <mergeCell ref="A7:K7"/>
    <mergeCell ref="A8:H8"/>
    <mergeCell ref="A9:H9"/>
    <mergeCell ref="I2:J2"/>
    <mergeCell ref="B2:C2"/>
    <mergeCell ref="A4:H5"/>
    <mergeCell ref="I4:I5"/>
    <mergeCell ref="A28:H28"/>
    <mergeCell ref="A37:H37"/>
    <mergeCell ref="A38:H38"/>
    <mergeCell ref="A21:H21"/>
    <mergeCell ref="A22:H22"/>
    <mergeCell ref="A23:H23"/>
    <mergeCell ref="A49:H49"/>
    <mergeCell ref="A45:H45"/>
    <mergeCell ref="A11:H11"/>
    <mergeCell ref="A12:H12"/>
    <mergeCell ref="A13:H13"/>
    <mergeCell ref="A14:H14"/>
    <mergeCell ref="A15:H15"/>
    <mergeCell ref="A19:H19"/>
    <mergeCell ref="A42:H42"/>
    <mergeCell ref="A16:H16"/>
    <mergeCell ref="A46:H46"/>
    <mergeCell ref="A48:H48"/>
    <mergeCell ref="A29:H29"/>
    <mergeCell ref="A30:H30"/>
    <mergeCell ref="B54:L54"/>
    <mergeCell ref="A31:H31"/>
    <mergeCell ref="A32:H32"/>
    <mergeCell ref="A34:H34"/>
    <mergeCell ref="A35:H35"/>
    <mergeCell ref="A36:H36"/>
  </mergeCells>
  <conditionalFormatting sqref="J8:K19 J21:K32 J34:K52">
    <cfRule type="cellIs" priority="1" dxfId="0" operator="lessThan" stopIfTrue="1">
      <formula>0</formula>
    </cfRule>
  </conditionalFormatting>
  <printOptions horizontalCentered="1" verticalCentered="1"/>
  <pageMargins left="0.5905511811023623" right="0.5905511811023623" top="0.984251968503937" bottom="0.984251968503937" header="0.5118110236220472" footer="0.5118110236220472"/>
  <pageSetup fitToHeight="1" fitToWidth="1" horizontalDpi="600" verticalDpi="600" orientation="portrait" paperSize="9" scale="52" r:id="rId1"/>
</worksheet>
</file>

<file path=xl/worksheets/sheet5.xml><?xml version="1.0" encoding="utf-8"?>
<worksheet xmlns="http://schemas.openxmlformats.org/spreadsheetml/2006/main" xmlns:r="http://schemas.openxmlformats.org/officeDocument/2006/relationships">
  <sheetPr>
    <pageSetUpPr fitToPage="1"/>
  </sheetPr>
  <dimension ref="A1:AH18"/>
  <sheetViews>
    <sheetView view="pageBreakPreview" zoomScaleSheetLayoutView="100" zoomScalePageLayoutView="0" workbookViewId="0" topLeftCell="M15">
      <selection activeCell="AB18" sqref="AB18"/>
    </sheetView>
  </sheetViews>
  <sheetFormatPr defaultColWidth="9.140625" defaultRowHeight="12.75"/>
  <cols>
    <col min="1" max="7" width="9.140625" style="21" customWidth="1"/>
    <col min="8" max="8" width="36.7109375" style="21" customWidth="1"/>
    <col min="9" max="9" width="4.7109375" style="21" bestFit="1" customWidth="1"/>
    <col min="10" max="10" width="12.140625" style="21" customWidth="1"/>
    <col min="11" max="11" width="4.421875" style="21" bestFit="1" customWidth="1"/>
    <col min="12" max="12" width="12.140625" style="21" customWidth="1"/>
    <col min="13" max="13" width="4.421875" style="21" bestFit="1" customWidth="1"/>
    <col min="14" max="14" width="12.140625" style="21" customWidth="1"/>
    <col min="15" max="15" width="4.421875" style="21" bestFit="1" customWidth="1"/>
    <col min="16" max="16" width="12.140625" style="21" customWidth="1"/>
    <col min="17" max="17" width="4.421875" style="21" bestFit="1" customWidth="1"/>
    <col min="18" max="18" width="12.140625" style="21" customWidth="1"/>
    <col min="19" max="19" width="4.421875" style="21" bestFit="1" customWidth="1"/>
    <col min="20" max="20" width="12.140625" style="21" customWidth="1"/>
    <col min="21" max="21" width="4.421875" style="21" bestFit="1" customWidth="1"/>
    <col min="22" max="22" width="12.140625" style="21" customWidth="1"/>
    <col min="23" max="23" width="4.421875" style="21" bestFit="1" customWidth="1"/>
    <col min="24" max="24" width="12.140625" style="21" customWidth="1"/>
    <col min="25" max="25" width="4.421875" style="21" bestFit="1" customWidth="1"/>
    <col min="26" max="26" width="12.140625" style="21" customWidth="1"/>
    <col min="27" max="27" width="4.421875" style="21" bestFit="1" customWidth="1"/>
    <col min="28" max="28" width="12.140625" style="21" customWidth="1"/>
    <col min="29" max="29" width="4.421875" style="21" bestFit="1" customWidth="1"/>
    <col min="30" max="30" width="12.140625" style="21" customWidth="1"/>
    <col min="31" max="31" width="4.421875" style="21" bestFit="1" customWidth="1"/>
    <col min="32" max="32" width="12.140625" style="21" customWidth="1"/>
    <col min="33" max="33" width="4.421875" style="21" bestFit="1" customWidth="1"/>
    <col min="34" max="34" width="12.140625" style="21" customWidth="1"/>
    <col min="35" max="16384" width="9.140625" style="21" customWidth="1"/>
  </cols>
  <sheetData>
    <row r="1" spans="1:34" ht="25.5" customHeight="1">
      <c r="A1" s="140" t="s">
        <v>122</v>
      </c>
      <c r="B1" s="140"/>
      <c r="C1" s="140"/>
      <c r="D1" s="140"/>
      <c r="E1" s="140"/>
      <c r="F1" s="140"/>
      <c r="G1" s="140"/>
      <c r="H1" s="140"/>
      <c r="I1" s="140"/>
      <c r="J1" s="140"/>
      <c r="K1" s="140"/>
      <c r="L1" s="140"/>
      <c r="M1" s="140"/>
      <c r="N1" s="140"/>
      <c r="O1" s="140"/>
      <c r="P1" s="140"/>
      <c r="Q1" s="140"/>
      <c r="R1" s="140"/>
      <c r="S1" s="140"/>
      <c r="T1" s="140"/>
      <c r="U1" s="140"/>
      <c r="V1" s="140"/>
      <c r="W1" s="140"/>
      <c r="X1" s="140"/>
      <c r="Y1" s="140"/>
      <c r="Z1" s="140"/>
      <c r="AA1" s="140"/>
      <c r="AB1" s="140"/>
      <c r="AC1" s="140"/>
      <c r="AD1" s="140"/>
      <c r="AE1" s="140"/>
      <c r="AF1" s="140"/>
      <c r="AG1" s="140"/>
      <c r="AH1" s="140"/>
    </row>
    <row r="2" spans="1:11" ht="12.75">
      <c r="A2" s="95" t="s">
        <v>226</v>
      </c>
      <c r="B2" s="189" t="s">
        <v>227</v>
      </c>
      <c r="C2" s="190" t="s">
        <v>71</v>
      </c>
      <c r="D2" s="99" t="s">
        <v>0</v>
      </c>
      <c r="E2" s="189" t="s">
        <v>228</v>
      </c>
      <c r="F2" s="190"/>
      <c r="G2" s="22"/>
      <c r="H2" s="22"/>
      <c r="I2" s="22"/>
      <c r="J2" s="22"/>
      <c r="K2" s="22"/>
    </row>
    <row r="3" spans="1:34" ht="15" thickBot="1">
      <c r="A3" s="22"/>
      <c r="B3" s="22"/>
      <c r="C3" s="29"/>
      <c r="D3" s="70"/>
      <c r="E3" s="22"/>
      <c r="F3" s="71"/>
      <c r="G3" s="28"/>
      <c r="H3" s="22"/>
      <c r="I3" s="71"/>
      <c r="J3" s="191" t="s">
        <v>15</v>
      </c>
      <c r="K3" s="191"/>
      <c r="L3" s="191"/>
      <c r="M3" s="191"/>
      <c r="N3" s="191"/>
      <c r="O3" s="191"/>
      <c r="P3" s="191"/>
      <c r="Q3" s="191"/>
      <c r="R3" s="191"/>
      <c r="S3" s="191"/>
      <c r="T3" s="191"/>
      <c r="U3" s="191"/>
      <c r="V3" s="191"/>
      <c r="W3" s="191"/>
      <c r="X3" s="191"/>
      <c r="Y3" s="191"/>
      <c r="Z3" s="191"/>
      <c r="AA3" s="191"/>
      <c r="AB3" s="191"/>
      <c r="AC3" s="191"/>
      <c r="AD3" s="191"/>
      <c r="AE3" s="191"/>
      <c r="AF3" s="191"/>
      <c r="AG3" s="191"/>
      <c r="AH3" s="191"/>
    </row>
    <row r="4" spans="1:34" ht="125.25">
      <c r="A4" s="200" t="s">
        <v>16</v>
      </c>
      <c r="B4" s="201"/>
      <c r="C4" s="201"/>
      <c r="D4" s="201"/>
      <c r="E4" s="201"/>
      <c r="F4" s="201"/>
      <c r="G4" s="201"/>
      <c r="H4" s="202"/>
      <c r="I4" s="72" t="s">
        <v>17</v>
      </c>
      <c r="J4" s="73" t="s">
        <v>131</v>
      </c>
      <c r="K4" s="74" t="s">
        <v>17</v>
      </c>
      <c r="L4" s="73" t="s">
        <v>202</v>
      </c>
      <c r="M4" s="74" t="s">
        <v>17</v>
      </c>
      <c r="N4" s="73" t="s">
        <v>132</v>
      </c>
      <c r="O4" s="74" t="s">
        <v>17</v>
      </c>
      <c r="P4" s="73" t="s">
        <v>203</v>
      </c>
      <c r="Q4" s="74" t="s">
        <v>17</v>
      </c>
      <c r="R4" s="73" t="s">
        <v>204</v>
      </c>
      <c r="S4" s="74" t="s">
        <v>17</v>
      </c>
      <c r="T4" s="73" t="s">
        <v>133</v>
      </c>
      <c r="U4" s="74" t="s">
        <v>17</v>
      </c>
      <c r="V4" s="73" t="s">
        <v>134</v>
      </c>
      <c r="W4" s="74" t="s">
        <v>17</v>
      </c>
      <c r="X4" s="73" t="s">
        <v>135</v>
      </c>
      <c r="Y4" s="74" t="s">
        <v>17</v>
      </c>
      <c r="Z4" s="73" t="s">
        <v>136</v>
      </c>
      <c r="AA4" s="74" t="s">
        <v>17</v>
      </c>
      <c r="AB4" s="73" t="s">
        <v>137</v>
      </c>
      <c r="AC4" s="74" t="s">
        <v>17</v>
      </c>
      <c r="AD4" s="73" t="s">
        <v>205</v>
      </c>
      <c r="AE4" s="74" t="s">
        <v>17</v>
      </c>
      <c r="AF4" s="73" t="s">
        <v>206</v>
      </c>
      <c r="AG4" s="74" t="s">
        <v>17</v>
      </c>
      <c r="AH4" s="75" t="s">
        <v>138</v>
      </c>
    </row>
    <row r="5" spans="1:34" ht="12.75">
      <c r="A5" s="198">
        <v>1</v>
      </c>
      <c r="B5" s="199"/>
      <c r="C5" s="199"/>
      <c r="D5" s="199"/>
      <c r="E5" s="199"/>
      <c r="F5" s="199"/>
      <c r="G5" s="199"/>
      <c r="H5" s="199"/>
      <c r="I5" s="25"/>
      <c r="J5" s="24">
        <v>2</v>
      </c>
      <c r="K5" s="24"/>
      <c r="L5" s="24">
        <v>3</v>
      </c>
      <c r="M5" s="24"/>
      <c r="N5" s="24">
        <v>4</v>
      </c>
      <c r="O5" s="24"/>
      <c r="P5" s="24">
        <v>5</v>
      </c>
      <c r="Q5" s="24"/>
      <c r="R5" s="24">
        <v>6</v>
      </c>
      <c r="S5" s="24"/>
      <c r="T5" s="24">
        <v>7</v>
      </c>
      <c r="U5" s="24"/>
      <c r="V5" s="24">
        <v>8</v>
      </c>
      <c r="W5" s="24"/>
      <c r="X5" s="24">
        <v>9</v>
      </c>
      <c r="Y5" s="24"/>
      <c r="Z5" s="24">
        <v>10</v>
      </c>
      <c r="AA5" s="24"/>
      <c r="AB5" s="24">
        <v>11</v>
      </c>
      <c r="AC5" s="24"/>
      <c r="AD5" s="24">
        <v>12</v>
      </c>
      <c r="AE5" s="24"/>
      <c r="AF5" s="24">
        <v>13</v>
      </c>
      <c r="AG5" s="24"/>
      <c r="AH5" s="76">
        <v>14</v>
      </c>
    </row>
    <row r="6" spans="1:34" ht="51" customHeight="1">
      <c r="A6" s="144" t="s">
        <v>238</v>
      </c>
      <c r="B6" s="163"/>
      <c r="C6" s="163"/>
      <c r="D6" s="163"/>
      <c r="E6" s="163"/>
      <c r="F6" s="163"/>
      <c r="G6" s="163"/>
      <c r="H6" s="164"/>
      <c r="I6" s="23">
        <v>401</v>
      </c>
      <c r="J6" s="103">
        <v>130283</v>
      </c>
      <c r="K6" s="23">
        <v>414</v>
      </c>
      <c r="L6" s="103"/>
      <c r="M6" s="23">
        <v>427</v>
      </c>
      <c r="N6" s="103"/>
      <c r="O6" s="23">
        <v>440</v>
      </c>
      <c r="P6" s="103"/>
      <c r="Q6" s="23">
        <v>453</v>
      </c>
      <c r="R6" s="103"/>
      <c r="S6" s="23">
        <v>466</v>
      </c>
      <c r="T6" s="103"/>
      <c r="U6" s="23">
        <v>479</v>
      </c>
      <c r="V6" s="103"/>
      <c r="W6" s="23">
        <v>492</v>
      </c>
      <c r="X6" s="103"/>
      <c r="Y6" s="23">
        <v>505</v>
      </c>
      <c r="Z6" s="103">
        <v>39926</v>
      </c>
      <c r="AA6" s="23">
        <v>518</v>
      </c>
      <c r="AB6" s="103">
        <v>170209</v>
      </c>
      <c r="AC6" s="23">
        <v>531</v>
      </c>
      <c r="AD6" s="103"/>
      <c r="AE6" s="23">
        <v>544</v>
      </c>
      <c r="AF6" s="103">
        <f>+J6+L6+N6+P6+R6+T6+V6-X6+Z6-AB6-AD6</f>
        <v>0</v>
      </c>
      <c r="AG6" s="23">
        <v>557</v>
      </c>
      <c r="AH6" s="106">
        <v>11602</v>
      </c>
    </row>
    <row r="7" spans="1:34" ht="51" customHeight="1">
      <c r="A7" s="162" t="s">
        <v>123</v>
      </c>
      <c r="B7" s="145"/>
      <c r="C7" s="145"/>
      <c r="D7" s="145"/>
      <c r="E7" s="145"/>
      <c r="F7" s="145"/>
      <c r="G7" s="145"/>
      <c r="H7" s="146"/>
      <c r="I7" s="23">
        <v>402</v>
      </c>
      <c r="J7" s="103"/>
      <c r="K7" s="23">
        <v>415</v>
      </c>
      <c r="L7" s="103"/>
      <c r="M7" s="23">
        <v>428</v>
      </c>
      <c r="N7" s="103"/>
      <c r="O7" s="23">
        <v>441</v>
      </c>
      <c r="P7" s="103"/>
      <c r="Q7" s="23">
        <v>454</v>
      </c>
      <c r="R7" s="103"/>
      <c r="S7" s="23">
        <v>467</v>
      </c>
      <c r="T7" s="103"/>
      <c r="U7" s="23">
        <v>480</v>
      </c>
      <c r="V7" s="103"/>
      <c r="W7" s="23">
        <v>493</v>
      </c>
      <c r="X7" s="103"/>
      <c r="Y7" s="23">
        <v>506</v>
      </c>
      <c r="Z7" s="103"/>
      <c r="AA7" s="23">
        <v>519</v>
      </c>
      <c r="AB7" s="103"/>
      <c r="AC7" s="23">
        <v>532</v>
      </c>
      <c r="AD7" s="103"/>
      <c r="AE7" s="23">
        <v>545</v>
      </c>
      <c r="AF7" s="103">
        <f aca="true" t="shared" si="0" ref="AF7:AF18">+J7+L7+N7+P7+R7+T7+V7-X7+Z7-AB7-AD7</f>
        <v>0</v>
      </c>
      <c r="AG7" s="23">
        <v>558</v>
      </c>
      <c r="AH7" s="106"/>
    </row>
    <row r="8" spans="1:34" ht="51" customHeight="1">
      <c r="A8" s="162" t="s">
        <v>124</v>
      </c>
      <c r="B8" s="145"/>
      <c r="C8" s="145"/>
      <c r="D8" s="145"/>
      <c r="E8" s="145"/>
      <c r="F8" s="145"/>
      <c r="G8" s="145"/>
      <c r="H8" s="146"/>
      <c r="I8" s="23">
        <v>403</v>
      </c>
      <c r="J8" s="103"/>
      <c r="K8" s="23">
        <v>416</v>
      </c>
      <c r="L8" s="103"/>
      <c r="M8" s="23">
        <v>429</v>
      </c>
      <c r="N8" s="103"/>
      <c r="O8" s="23">
        <v>442</v>
      </c>
      <c r="P8" s="103"/>
      <c r="Q8" s="23">
        <v>455</v>
      </c>
      <c r="R8" s="103"/>
      <c r="S8" s="23">
        <v>468</v>
      </c>
      <c r="T8" s="103"/>
      <c r="U8" s="23">
        <v>481</v>
      </c>
      <c r="V8" s="103"/>
      <c r="W8" s="23">
        <v>494</v>
      </c>
      <c r="X8" s="103"/>
      <c r="Y8" s="23">
        <v>507</v>
      </c>
      <c r="Z8" s="103"/>
      <c r="AA8" s="23">
        <v>520</v>
      </c>
      <c r="AB8" s="103"/>
      <c r="AC8" s="23">
        <v>533</v>
      </c>
      <c r="AD8" s="103"/>
      <c r="AE8" s="23">
        <v>546</v>
      </c>
      <c r="AF8" s="103">
        <f t="shared" si="0"/>
        <v>0</v>
      </c>
      <c r="AG8" s="23">
        <v>559</v>
      </c>
      <c r="AH8" s="106"/>
    </row>
    <row r="9" spans="1:34" ht="51" customHeight="1">
      <c r="A9" s="192" t="s">
        <v>239</v>
      </c>
      <c r="B9" s="193"/>
      <c r="C9" s="193"/>
      <c r="D9" s="193"/>
      <c r="E9" s="193"/>
      <c r="F9" s="193"/>
      <c r="G9" s="193"/>
      <c r="H9" s="194"/>
      <c r="I9" s="23">
        <v>404</v>
      </c>
      <c r="J9" s="104">
        <v>130283</v>
      </c>
      <c r="K9" s="23">
        <v>417</v>
      </c>
      <c r="L9" s="104"/>
      <c r="M9" s="23">
        <v>430</v>
      </c>
      <c r="N9" s="104"/>
      <c r="O9" s="23">
        <v>443</v>
      </c>
      <c r="P9" s="104"/>
      <c r="Q9" s="23">
        <v>456</v>
      </c>
      <c r="R9" s="104"/>
      <c r="S9" s="23">
        <v>469</v>
      </c>
      <c r="T9" s="104"/>
      <c r="U9" s="23">
        <v>482</v>
      </c>
      <c r="V9" s="104"/>
      <c r="W9" s="23">
        <v>495</v>
      </c>
      <c r="X9" s="104"/>
      <c r="Y9" s="23">
        <v>508</v>
      </c>
      <c r="Z9" s="104">
        <v>39926</v>
      </c>
      <c r="AA9" s="23">
        <v>521</v>
      </c>
      <c r="AB9" s="104">
        <v>170209</v>
      </c>
      <c r="AC9" s="23">
        <v>534</v>
      </c>
      <c r="AD9" s="104"/>
      <c r="AE9" s="23">
        <v>547</v>
      </c>
      <c r="AF9" s="103">
        <f t="shared" si="0"/>
        <v>0</v>
      </c>
      <c r="AG9" s="23">
        <v>560</v>
      </c>
      <c r="AH9" s="107">
        <v>11602</v>
      </c>
    </row>
    <row r="10" spans="1:34" ht="51" customHeight="1">
      <c r="A10" s="162" t="s">
        <v>125</v>
      </c>
      <c r="B10" s="145"/>
      <c r="C10" s="145"/>
      <c r="D10" s="145"/>
      <c r="E10" s="145"/>
      <c r="F10" s="145"/>
      <c r="G10" s="145"/>
      <c r="H10" s="146"/>
      <c r="I10" s="23">
        <v>405</v>
      </c>
      <c r="J10" s="103"/>
      <c r="K10" s="23">
        <v>418</v>
      </c>
      <c r="L10" s="103"/>
      <c r="M10" s="23">
        <v>431</v>
      </c>
      <c r="N10" s="103"/>
      <c r="O10" s="23">
        <v>444</v>
      </c>
      <c r="P10" s="103"/>
      <c r="Q10" s="23">
        <v>457</v>
      </c>
      <c r="R10" s="103"/>
      <c r="S10" s="23">
        <v>470</v>
      </c>
      <c r="T10" s="103"/>
      <c r="U10" s="23">
        <v>483</v>
      </c>
      <c r="V10" s="103"/>
      <c r="W10" s="23">
        <v>496</v>
      </c>
      <c r="X10" s="103"/>
      <c r="Y10" s="23">
        <v>509</v>
      </c>
      <c r="Z10" s="103"/>
      <c r="AA10" s="23">
        <v>522</v>
      </c>
      <c r="AB10" s="103"/>
      <c r="AC10" s="23">
        <v>535</v>
      </c>
      <c r="AD10" s="103"/>
      <c r="AE10" s="23">
        <v>548</v>
      </c>
      <c r="AF10" s="103">
        <f t="shared" si="0"/>
        <v>0</v>
      </c>
      <c r="AG10" s="23">
        <v>561</v>
      </c>
      <c r="AH10" s="106">
        <v>21724</v>
      </c>
    </row>
    <row r="11" spans="1:34" ht="51" customHeight="1">
      <c r="A11" s="162" t="s">
        <v>126</v>
      </c>
      <c r="B11" s="145"/>
      <c r="C11" s="145"/>
      <c r="D11" s="145"/>
      <c r="E11" s="145"/>
      <c r="F11" s="145"/>
      <c r="G11" s="145"/>
      <c r="H11" s="146"/>
      <c r="I11" s="23">
        <v>406</v>
      </c>
      <c r="J11" s="103"/>
      <c r="K11" s="23">
        <v>419</v>
      </c>
      <c r="L11" s="103"/>
      <c r="M11" s="23">
        <v>432</v>
      </c>
      <c r="N11" s="103"/>
      <c r="O11" s="23">
        <v>445</v>
      </c>
      <c r="P11" s="103"/>
      <c r="Q11" s="23">
        <v>458</v>
      </c>
      <c r="R11" s="103"/>
      <c r="S11" s="23">
        <v>471</v>
      </c>
      <c r="T11" s="103"/>
      <c r="U11" s="23">
        <v>484</v>
      </c>
      <c r="V11" s="103"/>
      <c r="W11" s="23">
        <v>497</v>
      </c>
      <c r="X11" s="103"/>
      <c r="Y11" s="23">
        <v>510</v>
      </c>
      <c r="Z11" s="103">
        <v>39926</v>
      </c>
      <c r="AA11" s="23">
        <v>523</v>
      </c>
      <c r="AB11" s="103">
        <v>39926</v>
      </c>
      <c r="AC11" s="23">
        <v>536</v>
      </c>
      <c r="AD11" s="103"/>
      <c r="AE11" s="23">
        <v>549</v>
      </c>
      <c r="AF11" s="103">
        <f t="shared" si="0"/>
        <v>0</v>
      </c>
      <c r="AG11" s="23">
        <v>562</v>
      </c>
      <c r="AH11" s="106"/>
    </row>
    <row r="12" spans="1:34" ht="51" customHeight="1">
      <c r="A12" s="192" t="s">
        <v>240</v>
      </c>
      <c r="B12" s="193"/>
      <c r="C12" s="193"/>
      <c r="D12" s="193"/>
      <c r="E12" s="193"/>
      <c r="F12" s="193"/>
      <c r="G12" s="193"/>
      <c r="H12" s="194"/>
      <c r="I12" s="23">
        <v>407</v>
      </c>
      <c r="J12" s="104">
        <v>130283</v>
      </c>
      <c r="K12" s="23">
        <v>420</v>
      </c>
      <c r="L12" s="104"/>
      <c r="M12" s="23">
        <v>433</v>
      </c>
      <c r="N12" s="104"/>
      <c r="O12" s="23">
        <v>446</v>
      </c>
      <c r="P12" s="104"/>
      <c r="Q12" s="23">
        <v>459</v>
      </c>
      <c r="R12" s="104"/>
      <c r="S12" s="23">
        <v>472</v>
      </c>
      <c r="T12" s="104"/>
      <c r="U12" s="23">
        <v>485</v>
      </c>
      <c r="V12" s="104"/>
      <c r="W12" s="23">
        <v>498</v>
      </c>
      <c r="X12" s="104"/>
      <c r="Y12" s="23">
        <v>511</v>
      </c>
      <c r="Z12" s="104"/>
      <c r="AA12" s="23">
        <v>524</v>
      </c>
      <c r="AB12" s="104">
        <v>130283</v>
      </c>
      <c r="AC12" s="23">
        <v>537</v>
      </c>
      <c r="AD12" s="104"/>
      <c r="AE12" s="23">
        <v>550</v>
      </c>
      <c r="AF12" s="103">
        <f t="shared" si="0"/>
        <v>0</v>
      </c>
      <c r="AG12" s="23">
        <v>563</v>
      </c>
      <c r="AH12" s="107">
        <f>AH9+AH10</f>
        <v>33326</v>
      </c>
    </row>
    <row r="13" spans="1:34" ht="51" customHeight="1">
      <c r="A13" s="162" t="s">
        <v>127</v>
      </c>
      <c r="B13" s="145"/>
      <c r="C13" s="145"/>
      <c r="D13" s="145"/>
      <c r="E13" s="145"/>
      <c r="F13" s="145"/>
      <c r="G13" s="145"/>
      <c r="H13" s="146"/>
      <c r="I13" s="23">
        <v>408</v>
      </c>
      <c r="J13" s="103"/>
      <c r="K13" s="23">
        <v>421</v>
      </c>
      <c r="L13" s="103"/>
      <c r="M13" s="23">
        <v>434</v>
      </c>
      <c r="N13" s="103"/>
      <c r="O13" s="23">
        <v>447</v>
      </c>
      <c r="P13" s="103"/>
      <c r="Q13" s="23">
        <v>460</v>
      </c>
      <c r="R13" s="103"/>
      <c r="S13" s="23">
        <v>473</v>
      </c>
      <c r="T13" s="103"/>
      <c r="U13" s="23">
        <v>486</v>
      </c>
      <c r="V13" s="103"/>
      <c r="W13" s="23">
        <v>499</v>
      </c>
      <c r="X13" s="103"/>
      <c r="Y13" s="23">
        <v>512</v>
      </c>
      <c r="Z13" s="103"/>
      <c r="AA13" s="23">
        <v>525</v>
      </c>
      <c r="AB13" s="103"/>
      <c r="AC13" s="23">
        <v>538</v>
      </c>
      <c r="AD13" s="103"/>
      <c r="AE13" s="23">
        <v>551</v>
      </c>
      <c r="AF13" s="103">
        <f t="shared" si="0"/>
        <v>0</v>
      </c>
      <c r="AG13" s="23">
        <v>564</v>
      </c>
      <c r="AH13" s="106"/>
    </row>
    <row r="14" spans="1:34" ht="51" customHeight="1">
      <c r="A14" s="162" t="s">
        <v>128</v>
      </c>
      <c r="B14" s="145"/>
      <c r="C14" s="145"/>
      <c r="D14" s="145"/>
      <c r="E14" s="145"/>
      <c r="F14" s="145"/>
      <c r="G14" s="145"/>
      <c r="H14" s="146"/>
      <c r="I14" s="23">
        <v>409</v>
      </c>
      <c r="J14" s="103"/>
      <c r="K14" s="23">
        <v>422</v>
      </c>
      <c r="L14" s="103"/>
      <c r="M14" s="23">
        <v>435</v>
      </c>
      <c r="N14" s="103"/>
      <c r="O14" s="23">
        <v>448</v>
      </c>
      <c r="P14" s="103"/>
      <c r="Q14" s="23">
        <v>461</v>
      </c>
      <c r="R14" s="103"/>
      <c r="S14" s="23">
        <v>474</v>
      </c>
      <c r="T14" s="103"/>
      <c r="U14" s="23">
        <v>487</v>
      </c>
      <c r="V14" s="103"/>
      <c r="W14" s="23">
        <v>500</v>
      </c>
      <c r="X14" s="103"/>
      <c r="Y14" s="23">
        <v>513</v>
      </c>
      <c r="Z14" s="103"/>
      <c r="AA14" s="23">
        <v>526</v>
      </c>
      <c r="AB14" s="103"/>
      <c r="AC14" s="23">
        <v>539</v>
      </c>
      <c r="AD14" s="103"/>
      <c r="AE14" s="23">
        <v>552</v>
      </c>
      <c r="AF14" s="103">
        <f t="shared" si="0"/>
        <v>0</v>
      </c>
      <c r="AG14" s="23">
        <v>565</v>
      </c>
      <c r="AH14" s="106"/>
    </row>
    <row r="15" spans="1:34" ht="51" customHeight="1">
      <c r="A15" s="192" t="s">
        <v>241</v>
      </c>
      <c r="B15" s="193"/>
      <c r="C15" s="193"/>
      <c r="D15" s="193"/>
      <c r="E15" s="193"/>
      <c r="F15" s="193"/>
      <c r="G15" s="193"/>
      <c r="H15" s="194"/>
      <c r="I15" s="23">
        <v>410</v>
      </c>
      <c r="J15" s="104">
        <v>130283</v>
      </c>
      <c r="K15" s="23">
        <v>423</v>
      </c>
      <c r="L15" s="104"/>
      <c r="M15" s="23">
        <v>436</v>
      </c>
      <c r="N15" s="104"/>
      <c r="O15" s="23">
        <v>449</v>
      </c>
      <c r="P15" s="104"/>
      <c r="Q15" s="23">
        <v>462</v>
      </c>
      <c r="R15" s="104"/>
      <c r="S15" s="23">
        <v>475</v>
      </c>
      <c r="T15" s="104"/>
      <c r="U15" s="23">
        <v>488</v>
      </c>
      <c r="V15" s="104"/>
      <c r="W15" s="23">
        <v>501</v>
      </c>
      <c r="X15" s="104"/>
      <c r="Y15" s="23">
        <v>514</v>
      </c>
      <c r="Z15" s="104"/>
      <c r="AA15" s="23">
        <v>527</v>
      </c>
      <c r="AB15" s="104">
        <v>130283</v>
      </c>
      <c r="AC15" s="23">
        <v>540</v>
      </c>
      <c r="AD15" s="104"/>
      <c r="AE15" s="23">
        <v>553</v>
      </c>
      <c r="AF15" s="103">
        <f t="shared" si="0"/>
        <v>0</v>
      </c>
      <c r="AG15" s="23">
        <v>566</v>
      </c>
      <c r="AH15" s="107">
        <f>AH12+AH13-AH14</f>
        <v>33326</v>
      </c>
    </row>
    <row r="16" spans="1:34" ht="51" customHeight="1">
      <c r="A16" s="162" t="s">
        <v>129</v>
      </c>
      <c r="B16" s="145"/>
      <c r="C16" s="145"/>
      <c r="D16" s="145"/>
      <c r="E16" s="145"/>
      <c r="F16" s="145"/>
      <c r="G16" s="145"/>
      <c r="H16" s="146"/>
      <c r="I16" s="23">
        <v>411</v>
      </c>
      <c r="J16" s="103"/>
      <c r="K16" s="23">
        <v>424</v>
      </c>
      <c r="L16" s="103"/>
      <c r="M16" s="23">
        <v>437</v>
      </c>
      <c r="N16" s="103"/>
      <c r="O16" s="23">
        <v>450</v>
      </c>
      <c r="P16" s="103"/>
      <c r="Q16" s="23">
        <v>463</v>
      </c>
      <c r="R16" s="103"/>
      <c r="S16" s="23">
        <v>476</v>
      </c>
      <c r="T16" s="103"/>
      <c r="U16" s="23">
        <v>489</v>
      </c>
      <c r="V16" s="103"/>
      <c r="W16" s="23">
        <v>502</v>
      </c>
      <c r="X16" s="103"/>
      <c r="Y16" s="23">
        <v>515</v>
      </c>
      <c r="Z16" s="103"/>
      <c r="AA16" s="23">
        <v>528</v>
      </c>
      <c r="AB16" s="103"/>
      <c r="AC16" s="23">
        <v>541</v>
      </c>
      <c r="AD16" s="103"/>
      <c r="AE16" s="23">
        <v>554</v>
      </c>
      <c r="AF16" s="103">
        <f t="shared" si="0"/>
        <v>0</v>
      </c>
      <c r="AG16" s="23">
        <v>567</v>
      </c>
      <c r="AH16" s="106">
        <v>10338</v>
      </c>
    </row>
    <row r="17" spans="1:34" ht="51" customHeight="1">
      <c r="A17" s="162" t="s">
        <v>130</v>
      </c>
      <c r="B17" s="145"/>
      <c r="C17" s="145"/>
      <c r="D17" s="145"/>
      <c r="E17" s="145"/>
      <c r="F17" s="145"/>
      <c r="G17" s="145"/>
      <c r="H17" s="146"/>
      <c r="I17" s="23">
        <v>412</v>
      </c>
      <c r="J17" s="103"/>
      <c r="K17" s="23">
        <v>425</v>
      </c>
      <c r="L17" s="103"/>
      <c r="M17" s="23">
        <v>438</v>
      </c>
      <c r="N17" s="103"/>
      <c r="O17" s="23">
        <v>451</v>
      </c>
      <c r="P17" s="103"/>
      <c r="Q17" s="23">
        <v>464</v>
      </c>
      <c r="R17" s="103"/>
      <c r="S17" s="23">
        <v>477</v>
      </c>
      <c r="T17" s="103"/>
      <c r="U17" s="23">
        <v>490</v>
      </c>
      <c r="V17" s="103"/>
      <c r="W17" s="23">
        <v>503</v>
      </c>
      <c r="X17" s="103"/>
      <c r="Y17" s="23">
        <v>516</v>
      </c>
      <c r="Z17" s="103"/>
      <c r="AA17" s="23">
        <v>529</v>
      </c>
      <c r="AB17" s="103"/>
      <c r="AC17" s="23">
        <v>542</v>
      </c>
      <c r="AD17" s="103"/>
      <c r="AE17" s="23">
        <v>555</v>
      </c>
      <c r="AF17" s="103">
        <f t="shared" si="0"/>
        <v>0</v>
      </c>
      <c r="AG17" s="23">
        <v>568</v>
      </c>
      <c r="AH17" s="106"/>
    </row>
    <row r="18" spans="1:34" ht="51" customHeight="1" thickBot="1">
      <c r="A18" s="195" t="s">
        <v>242</v>
      </c>
      <c r="B18" s="196"/>
      <c r="C18" s="196"/>
      <c r="D18" s="196"/>
      <c r="E18" s="196"/>
      <c r="F18" s="196"/>
      <c r="G18" s="196"/>
      <c r="H18" s="197"/>
      <c r="I18" s="77">
        <v>413</v>
      </c>
      <c r="J18" s="105">
        <v>130283</v>
      </c>
      <c r="K18" s="77">
        <v>426</v>
      </c>
      <c r="L18" s="105"/>
      <c r="M18" s="77">
        <v>439</v>
      </c>
      <c r="N18" s="105"/>
      <c r="O18" s="77">
        <v>452</v>
      </c>
      <c r="P18" s="105"/>
      <c r="Q18" s="77">
        <v>465</v>
      </c>
      <c r="R18" s="105"/>
      <c r="S18" s="77">
        <v>478</v>
      </c>
      <c r="T18" s="105"/>
      <c r="U18" s="77">
        <v>491</v>
      </c>
      <c r="V18" s="105"/>
      <c r="W18" s="77">
        <v>504</v>
      </c>
      <c r="X18" s="105"/>
      <c r="Y18" s="77">
        <v>517</v>
      </c>
      <c r="Z18" s="105"/>
      <c r="AA18" s="77">
        <v>530</v>
      </c>
      <c r="AB18" s="105">
        <v>130283</v>
      </c>
      <c r="AC18" s="77">
        <v>543</v>
      </c>
      <c r="AD18" s="105"/>
      <c r="AE18" s="77">
        <v>556</v>
      </c>
      <c r="AF18" s="103">
        <f t="shared" si="0"/>
        <v>0</v>
      </c>
      <c r="AG18" s="77">
        <v>569</v>
      </c>
      <c r="AH18" s="108">
        <f>AH15+AH16-AH17</f>
        <v>43664</v>
      </c>
    </row>
  </sheetData>
  <sheetProtection/>
  <protectedRanges>
    <protectedRange sqref="F3:G3 G2" name="Range1"/>
    <protectedRange sqref="F2" name="Range1_1"/>
  </protectedRanges>
  <mergeCells count="19">
    <mergeCell ref="A18:H18"/>
    <mergeCell ref="A15:H15"/>
    <mergeCell ref="A16:H16"/>
    <mergeCell ref="A5:H5"/>
    <mergeCell ref="A4:H4"/>
    <mergeCell ref="A9:H9"/>
    <mergeCell ref="A10:H10"/>
    <mergeCell ref="A14:H14"/>
    <mergeCell ref="A6:H6"/>
    <mergeCell ref="A7:H7"/>
    <mergeCell ref="A1:AH1"/>
    <mergeCell ref="E2:F2"/>
    <mergeCell ref="J3:AH3"/>
    <mergeCell ref="A17:H17"/>
    <mergeCell ref="A8:H8"/>
    <mergeCell ref="A11:H11"/>
    <mergeCell ref="A12:H12"/>
    <mergeCell ref="A13:H13"/>
    <mergeCell ref="B2:C2"/>
  </mergeCells>
  <conditionalFormatting sqref="J9 J12 J15 J18 L9 L12 L15 L18 N9 N12 N15 N18 P9 P12 P15 P18 R9 R12 R15 R18 T9 T12 T15 T18 V9 V12 V15 V18 X9 X12 X15 X18 Z9 Z12 Z15 Z18 AB9 AB12 AB15 AB18 AD12 AD15 AD9 AD18 AH9 AH12 AH15 AH18">
    <cfRule type="cellIs" priority="1" dxfId="0" operator="lessThan" stopIfTrue="1">
      <formula>0</formula>
    </cfRule>
  </conditionalFormatting>
  <printOptions horizontalCentered="1" verticalCentered="1"/>
  <pageMargins left="0.1968503937007874" right="0.1968503937007874" top="0.984251968503937" bottom="0.984251968503937" header="0.5118110236220472" footer="0.5118110236220472"/>
  <pageSetup fitToHeight="1" fitToWidth="1" horizontalDpi="600" verticalDpi="600" orientation="landscape" paperSize="9" scale="46" r:id="rId1"/>
  <rowBreaks count="1" manualBreakCount="1">
    <brk id="18"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Milan Labalo</dc:creator>
  <cp:keywords/>
  <dc:description/>
  <cp:lastModifiedBy>Mlađo Nišavić</cp:lastModifiedBy>
  <cp:lastPrinted>2012-05-14T14:38:29Z</cp:lastPrinted>
  <dcterms:created xsi:type="dcterms:W3CDTF">2011-12-21T08:04:47Z</dcterms:created>
  <dcterms:modified xsi:type="dcterms:W3CDTF">2012-05-15T13:58:26Z</dcterms:modified>
  <cp:category/>
  <cp:version/>
  <cp:contentType/>
  <cp:contentStatus/>
</cp:coreProperties>
</file>